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使い方" state="visible" r:id="rId4"/>
    <sheet sheetId="2" name="講習期限" state="visible" r:id="rId5"/>
    <sheet sheetId="3" name="区分の一覧" state="visible" r:id="rId6"/>
  </sheets>
  <calcPr calcId="171027" fullCalcOnLoad="1"/>
</workbook>
</file>

<file path=xl/sharedStrings.xml><?xml version="1.0" encoding="utf-8"?>
<sst xmlns="http://schemas.openxmlformats.org/spreadsheetml/2006/main" count="76" uniqueCount="62">
  <si>
    <t>資格・講習期限の管理表</t>
  </si>
  <si>
    <t>消防設備士・消防設備点検資格者・防火対象物点検資格者の、次の講習の期限を自動で計算します。</t>
  </si>
  <si>
    <t/>
  </si>
  <si>
    <t>使い方</t>
  </si>
  <si>
    <t>1. 「講習期限」のシートを開きます。</t>
  </si>
  <si>
    <t>2. 黄色のセル（氏名・資格と講習区分・免状の交付日・最後に講習を受けた日・メモ）だけを入力します。白いセルは自動で計算されます。</t>
  </si>
  <si>
    <t>3. 資格と講習区分は、セルを選ぶと出る一覧から選びます。</t>
  </si>
  <si>
    <t>4. 1人が複数の講習区分の免状を持っているときは、区分ごとに1行ずつ入力します（例：警報設備と避難設備・消火器なら2行）。</t>
  </si>
  <si>
    <t>5. 灰色の行は記入の例です。不要になったら消してかまいません。</t>
  </si>
  <si>
    <t>6. 「状態」の欄に、期限まで90日以内なら「期限が近い」、過ぎていれば「期限切れ」と出ます。月に1回はファイルを開いて確かめてください。</t>
  </si>
  <si>
    <t>期限の数え方</t>
  </si>
  <si>
    <t>・期限は、交付日や受講日からではなく、その日以後の「最初の4月1日」から数えます。期限の日は3月31日になります。</t>
  </si>
  <si>
    <t>・消防設備士：1度も講習を受けていなければ、免状の交付日以後の最初の4月1日から2年以内。受けていれば、最後に講習を受けた日以後の最初の4月1日から5年以内です（消防法施行規則 第33条の17）。</t>
  </si>
  <si>
    <t>・消防設備士の講習は4つの講習区分ごとに受けます。同じ区分の免状を複数持っていても講習は1回で、期限は「その区分で最初に交付を受けた免状」の交付日から数えます。</t>
  </si>
  <si>
    <t>・消防設備点検資格者・防火対象物点検資格者：免状の交付日以後の最初の4月1日から5年以内に再講習を受けます。再講習を受けると新しい免状が交付されるので、「免状の交付日」を新しい日付に書き換えてください（「最後に講習を受けた日」は使いません）。</t>
  </si>
  <si>
    <t>・例：消防設備士の免状を2019年10月1日に受け、2021年5月1日に講習を受けた場合、次の期限は2027年3月31日です（東京消防庁の講習案内の例示と同じ）。</t>
  </si>
  <si>
    <t>ご注意</t>
  </si>
  <si>
    <t>・このファイルで出す期限は目安です。講習の日程・申込の方法は、都道府県ごとの講習の案内で確かめてください。</t>
  </si>
  <si>
    <t>・法令の改正により数え方が変わることがあります。最新の内容は、下のページで確かめてください。</t>
  </si>
  <si>
    <t>・「区分の一覧」のシートは計算に使っています。行や列を消さないでください。</t>
  </si>
  <si>
    <t>・最終確認日：2026年10月9日</t>
  </si>
  <si>
    <t>関連するページ</t>
  </si>
  <si>
    <t>講習期限の計算ツール（1人ずつ確かめるとき）：https://abancia.tech/guide/license-deadline.php</t>
  </si>
  <si>
    <t>消防設備点検をExcelで管理する方法（この管理表の解説）：https://abancia.tech/guide/excel-management.php</t>
  </si>
  <si>
    <t>作成：Abancia（消防設備点検業のための業務管理システム Abancia Field）　https://abancia.tech/</t>
  </si>
  <si>
    <t>黄色のセルだけを入力します。白いセルは自動で計算されます。灰色の行は記入の例です。</t>
  </si>
  <si>
    <t>氏名</t>
  </si>
  <si>
    <t>資格と講習区分</t>
  </si>
  <si>
    <t>免状の交付日</t>
  </si>
  <si>
    <t>最後に講習を受けた日</t>
  </si>
  <si>
    <t>数える基準</t>
  </si>
  <si>
    <t>基準の日</t>
  </si>
  <si>
    <t>起算日（最初の4月1日）</t>
  </si>
  <si>
    <t>次の講習の期限</t>
  </si>
  <si>
    <t>残り日数</t>
  </si>
  <si>
    <t>状態</t>
  </si>
  <si>
    <t>メモ</t>
  </si>
  <si>
    <t>（例）点検 太郎</t>
  </si>
  <si>
    <t>消防設備士：警報設備</t>
  </si>
  <si>
    <t>甲種第4類・乙種第7類。この行は例です</t>
  </si>
  <si>
    <t>対象の免状</t>
  </si>
  <si>
    <t>初回（年）</t>
  </si>
  <si>
    <t>2回目以降（年）</t>
  </si>
  <si>
    <t>最後に講習を受けた日から数えるか</t>
  </si>
  <si>
    <t>根拠</t>
  </si>
  <si>
    <t>消防設備士：特殊消防用設備等</t>
  </si>
  <si>
    <t>甲種特類</t>
  </si>
  <si>
    <t>はい</t>
  </si>
  <si>
    <t>消防法施行規則 第33条の17</t>
  </si>
  <si>
    <t>消防設備士：消火設備</t>
  </si>
  <si>
    <t>甲種第1・2・3類、乙種第1・2・3類</t>
  </si>
  <si>
    <t>甲種第4類、乙種第4・7類</t>
  </si>
  <si>
    <t>消防設備士：避難設備・消火器</t>
  </si>
  <si>
    <t>甲種第5類、乙種第5・6類</t>
  </si>
  <si>
    <t>消防設備点検資格者</t>
  </si>
  <si>
    <t>第1種・第2種・特種</t>
  </si>
  <si>
    <t>いいえ（新しい免状の交付日から）</t>
  </si>
  <si>
    <t>平成12年消防庁告示第14号</t>
  </si>
  <si>
    <t>防火対象物点検資格者</t>
  </si>
  <si>
    <t>平成14年消防庁告示第9号</t>
  </si>
  <si>
    <t>このシートは計算に使っています。行や列を消さないでください。</t>
  </si>
  <si>
    <t>最終確認日：2026年10月9日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</si>
</sst>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color rgb="FF000000"/>
      <sz val="16"/>
      <name val="Yu Gothic"/>
    </font>
    <font>
      <color rgb="FF000000"/>
      <sz val="11"/>
      <name val="Yu Gothic"/>
    </font>
    <font>
      <b/>
      <color rgb="FF000000"/>
      <sz val="13"/>
      <name val="Yu Gothic"/>
    </font>
    <font>
      <color rgb="FF000000"/>
      <sz val="10"/>
      <name val="Yu Gothic"/>
    </font>
    <font>
      <color rgb="FF666666"/>
      <sz val="10"/>
      <name val="Yu Gothic"/>
    </font>
    <font>
      <b/>
      <color rgb="FF000000"/>
      <sz val="11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FFD200"/>
      </patternFill>
    </fill>
    <fill>
      <patternFill patternType="solid">
        <fgColor rgb="FFEEEEEE"/>
      </patternFill>
    </fill>
    <fill>
      <patternFill patternType="solid">
        <fgColor rgb="FFFFF4C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164" fontId="2" fillId="3" borderId="1" xfId="0" applyNumberFormat="1" applyFont="1" applyFill="1" applyBorder="1"/>
    <xf numFmtId="1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bgColor rgb="FFF4B6B6"/>
        </patternFill>
      </fill>
    </dxf>
    <dxf>
      <fill>
        <patternFill patternType="solid">
          <bgColor rgb="FFF4B6B6"/>
        </patternFill>
      </fill>
    </dxf>
    <dxf>
      <fill>
        <patternFill patternType="solid">
          <bgColor rgb="FFFFE08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30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s="2" t="s">
        <v>2</v>
      </c>
    </row>
    <row r="5" spans="2:2" x14ac:dyDescent="0.25">
      <c r="B5" s="3" t="s">
        <v>3</v>
      </c>
    </row>
    <row r="6" spans="2:2" x14ac:dyDescent="0.25">
      <c r="B6" s="2" t="s">
        <v>4</v>
      </c>
    </row>
    <row r="7" spans="2:2" x14ac:dyDescent="0.25">
      <c r="B7" s="2" t="s">
        <v>5</v>
      </c>
    </row>
    <row r="8" spans="2:2" x14ac:dyDescent="0.25">
      <c r="B8" s="2" t="s">
        <v>6</v>
      </c>
    </row>
    <row r="9" spans="2:2" x14ac:dyDescent="0.25">
      <c r="B9" s="2" t="s">
        <v>7</v>
      </c>
    </row>
    <row r="10" spans="2:2" x14ac:dyDescent="0.25">
      <c r="B10" s="2" t="s">
        <v>8</v>
      </c>
    </row>
    <row r="11" spans="2:2" x14ac:dyDescent="0.25">
      <c r="B11" s="2" t="s">
        <v>9</v>
      </c>
    </row>
    <row r="12" spans="2:2" x14ac:dyDescent="0.25">
      <c r="B12" s="2" t="s">
        <v>2</v>
      </c>
    </row>
    <row r="13" spans="2:2" x14ac:dyDescent="0.25">
      <c r="B13" s="3" t="s">
        <v>10</v>
      </c>
    </row>
    <row r="14" spans="2:2" x14ac:dyDescent="0.25">
      <c r="B14" s="2" t="s">
        <v>11</v>
      </c>
    </row>
    <row r="15" spans="2:2" x14ac:dyDescent="0.25">
      <c r="B15" s="2" t="s">
        <v>12</v>
      </c>
    </row>
    <row r="16" spans="2:2" x14ac:dyDescent="0.25">
      <c r="B16" s="2" t="s">
        <v>13</v>
      </c>
    </row>
    <row r="17" spans="2:2" x14ac:dyDescent="0.25">
      <c r="B17" s="2" t="s">
        <v>14</v>
      </c>
    </row>
    <row r="18" spans="2:2" x14ac:dyDescent="0.25">
      <c r="B18" s="2" t="s">
        <v>15</v>
      </c>
    </row>
    <row r="19" spans="2:2" x14ac:dyDescent="0.25">
      <c r="B19" s="2" t="s">
        <v>2</v>
      </c>
    </row>
    <row r="20" spans="2:2" x14ac:dyDescent="0.25">
      <c r="B20" s="3" t="s">
        <v>16</v>
      </c>
    </row>
    <row r="21" spans="2:2" x14ac:dyDescent="0.25">
      <c r="B21" s="2" t="s">
        <v>17</v>
      </c>
    </row>
    <row r="22" spans="2:2" x14ac:dyDescent="0.25">
      <c r="B22" s="2" t="s">
        <v>18</v>
      </c>
    </row>
    <row r="23" spans="2:2" x14ac:dyDescent="0.25">
      <c r="B23" s="2" t="s">
        <v>19</v>
      </c>
    </row>
    <row r="24" spans="2:2" x14ac:dyDescent="0.25">
      <c r="B24" s="2" t="s">
        <v>20</v>
      </c>
    </row>
    <row r="25" spans="2:2" x14ac:dyDescent="0.25">
      <c r="B25" s="2" t="s">
        <v>2</v>
      </c>
    </row>
    <row r="26" spans="2:2" x14ac:dyDescent="0.25">
      <c r="B26" s="3" t="s">
        <v>21</v>
      </c>
    </row>
    <row r="27" spans="2:2" x14ac:dyDescent="0.25">
      <c r="B27" s="2" t="s">
        <v>22</v>
      </c>
    </row>
    <row r="28" spans="2:2" x14ac:dyDescent="0.25">
      <c r="B28" s="2" t="s">
        <v>23</v>
      </c>
    </row>
    <row r="29" spans="2:2" x14ac:dyDescent="0.25">
      <c r="B29" s="2" t="s">
        <v>2</v>
      </c>
    </row>
    <row r="30" spans="2:2" x14ac:dyDescent="0.25">
      <c r="B30" s="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3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30" customWidth="1"/>
    <col min="3" max="3" width="14" customWidth="1"/>
    <col min="4" max="4" width="15" customWidth="1"/>
    <col min="5" max="5" width="11" customWidth="1"/>
    <col min="6" max="6" width="13" customWidth="1"/>
    <col min="7" max="7" width="15" customWidth="1"/>
    <col min="8" max="8" width="14" customWidth="1"/>
    <col min="9" max="9" width="10" customWidth="1"/>
    <col min="10" max="10" width="14" customWidth="1"/>
    <col min="11" max="11" width="30" customWidth="1"/>
  </cols>
  <sheetData>
    <row r="1" spans="1:1" x14ac:dyDescent="0.25">
      <c r="A1" s="5" t="s">
        <v>25</v>
      </c>
    </row>
    <row r="2" ht="32" customHeight="1" spans="1:11" x14ac:dyDescent="0.25">
      <c r="A2" s="6" t="s">
        <v>26</v>
      </c>
      <c r="B2" s="6" t="s">
        <v>27</v>
      </c>
      <c r="C2" s="6" t="s">
        <v>28</v>
      </c>
      <c r="D2" s="6" t="s">
        <v>29</v>
      </c>
      <c r="E2" s="6" t="s">
        <v>30</v>
      </c>
      <c r="F2" s="6" t="s">
        <v>31</v>
      </c>
      <c r="G2" s="6" t="s">
        <v>32</v>
      </c>
      <c r="H2" s="6" t="s">
        <v>33</v>
      </c>
      <c r="I2" s="6" t="s">
        <v>34</v>
      </c>
      <c r="J2" s="6" t="s">
        <v>35</v>
      </c>
      <c r="K2" s="6" t="s">
        <v>36</v>
      </c>
    </row>
    <row r="3" spans="1:11" x14ac:dyDescent="0.25">
      <c r="A3" s="7" t="s">
        <v>37</v>
      </c>
      <c r="B3" s="7" t="s">
        <v>38</v>
      </c>
      <c r="C3" s="8">
        <v>43739</v>
      </c>
      <c r="D3" s="8">
        <v>44317</v>
      </c>
      <c r="E3" s="7">
        <f>IF(OR(B3="",C3=""),"",IF(AND(D3&lt;&gt;"",VLOOKUP(B3,'区分の一覧'!$A$2:$E$7,5,FALSE)="はい"),"受講日","交付日"))</f>
      </c>
      <c r="F3" s="8">
        <f>IF(E3="","",IF(E3="受講日",D3,C3))</f>
      </c>
      <c r="G3" s="8">
        <f>IF(F3="","",DATE(YEAR(F3)+IF(F3&gt;DATE(YEAR(F3),4,1),1,0),4,1))</f>
      </c>
      <c r="H3" s="8">
        <f>IF(G3="","",DATE(YEAR(G3)+IF(E3="受講日",VLOOKUP(B3,'区分の一覧'!$A$2:$E$7,4,FALSE),VLOOKUP(B3,'区分の一覧'!$A$2:$E$7,3,FALSE)),3,31))</f>
      </c>
      <c r="I3" s="9">
        <f>IF(H3="","",H3-TODAY())</f>
      </c>
      <c r="J3" s="7">
        <f>IF(H3="","",IF(AND(D3&lt;&gt;"",D3&lt;C3),"日付を確認",IF(I3&lt;0,"期限切れ",IF(I3&lt;=90,"期限が近い",""))))</f>
      </c>
      <c r="K3" s="7" t="s">
        <v>39</v>
      </c>
    </row>
    <row r="4" spans="1:11" x14ac:dyDescent="0.25">
      <c r="A4" s="10"/>
      <c r="B4" s="10"/>
      <c r="C4" s="11"/>
      <c r="D4" s="11"/>
      <c r="E4" s="12">
        <f>IF(OR(B4="",C4=""),"",IF(AND(D4&lt;&gt;"",VLOOKUP(B4,'区分の一覧'!$A$2:$E$7,5,FALSE)="はい"),"受講日","交付日"))</f>
      </c>
      <c r="F4" s="13">
        <f>IF(E4="","",IF(E4="受講日",D4,C4))</f>
      </c>
      <c r="G4" s="13">
        <f>IF(F4="","",DATE(YEAR(F4)+IF(F4&gt;DATE(YEAR(F4),4,1),1,0),4,1))</f>
      </c>
      <c r="H4" s="13">
        <f>IF(G4="","",DATE(YEAR(G4)+IF(E4="受講日",VLOOKUP(B4,'区分の一覧'!$A$2:$E$7,4,FALSE),VLOOKUP(B4,'区分の一覧'!$A$2:$E$7,3,FALSE)),3,31))</f>
      </c>
      <c r="I4" s="14">
        <f>IF(H4="","",H4-TODAY())</f>
      </c>
      <c r="J4" s="12">
        <f>IF(H4="","",IF(AND(D4&lt;&gt;"",D4&lt;C4),"日付を確認",IF(I4&lt;0,"期限切れ",IF(I4&lt;=90,"期限が近い",""))))</f>
      </c>
      <c r="K4" s="10"/>
    </row>
    <row r="5" spans="1:11" x14ac:dyDescent="0.25">
      <c r="A5" s="10"/>
      <c r="B5" s="10"/>
      <c r="C5" s="11"/>
      <c r="D5" s="11"/>
      <c r="E5" s="12">
        <f>IF(OR(B5="",C5=""),"",IF(AND(D5&lt;&gt;"",VLOOKUP(B5,'区分の一覧'!$A$2:$E$7,5,FALSE)="はい"),"受講日","交付日"))</f>
      </c>
      <c r="F5" s="13">
        <f>IF(E5="","",IF(E5="受講日",D5,C5))</f>
      </c>
      <c r="G5" s="13">
        <f>IF(F5="","",DATE(YEAR(F5)+IF(F5&gt;DATE(YEAR(F5),4,1),1,0),4,1))</f>
      </c>
      <c r="H5" s="13">
        <f>IF(G5="","",DATE(YEAR(G5)+IF(E5="受講日",VLOOKUP(B5,'区分の一覧'!$A$2:$E$7,4,FALSE),VLOOKUP(B5,'区分の一覧'!$A$2:$E$7,3,FALSE)),3,31))</f>
      </c>
      <c r="I5" s="14">
        <f>IF(H5="","",H5-TODAY())</f>
      </c>
      <c r="J5" s="12">
        <f>IF(H5="","",IF(AND(D5&lt;&gt;"",D5&lt;C5),"日付を確認",IF(I5&lt;0,"期限切れ",IF(I5&lt;=90,"期限が近い",""))))</f>
      </c>
      <c r="K5" s="10"/>
    </row>
    <row r="6" spans="1:11" x14ac:dyDescent="0.25">
      <c r="A6" s="10"/>
      <c r="B6" s="10"/>
      <c r="C6" s="11"/>
      <c r="D6" s="11"/>
      <c r="E6" s="12">
        <f>IF(OR(B6="",C6=""),"",IF(AND(D6&lt;&gt;"",VLOOKUP(B6,'区分の一覧'!$A$2:$E$7,5,FALSE)="はい"),"受講日","交付日"))</f>
      </c>
      <c r="F6" s="13">
        <f>IF(E6="","",IF(E6="受講日",D6,C6))</f>
      </c>
      <c r="G6" s="13">
        <f>IF(F6="","",DATE(YEAR(F6)+IF(F6&gt;DATE(YEAR(F6),4,1),1,0),4,1))</f>
      </c>
      <c r="H6" s="13">
        <f>IF(G6="","",DATE(YEAR(G6)+IF(E6="受講日",VLOOKUP(B6,'区分の一覧'!$A$2:$E$7,4,FALSE),VLOOKUP(B6,'区分の一覧'!$A$2:$E$7,3,FALSE)),3,31))</f>
      </c>
      <c r="I6" s="14">
        <f>IF(H6="","",H6-TODAY())</f>
      </c>
      <c r="J6" s="12">
        <f>IF(H6="","",IF(AND(D6&lt;&gt;"",D6&lt;C6),"日付を確認",IF(I6&lt;0,"期限切れ",IF(I6&lt;=90,"期限が近い",""))))</f>
      </c>
      <c r="K6" s="10"/>
    </row>
    <row r="7" spans="1:11" x14ac:dyDescent="0.25">
      <c r="A7" s="10"/>
      <c r="B7" s="10"/>
      <c r="C7" s="11"/>
      <c r="D7" s="11"/>
      <c r="E7" s="12">
        <f>IF(OR(B7="",C7=""),"",IF(AND(D7&lt;&gt;"",VLOOKUP(B7,'区分の一覧'!$A$2:$E$7,5,FALSE)="はい"),"受講日","交付日"))</f>
      </c>
      <c r="F7" s="13">
        <f>IF(E7="","",IF(E7="受講日",D7,C7))</f>
      </c>
      <c r="G7" s="13">
        <f>IF(F7="","",DATE(YEAR(F7)+IF(F7&gt;DATE(YEAR(F7),4,1),1,0),4,1))</f>
      </c>
      <c r="H7" s="13">
        <f>IF(G7="","",DATE(YEAR(G7)+IF(E7="受講日",VLOOKUP(B7,'区分の一覧'!$A$2:$E$7,4,FALSE),VLOOKUP(B7,'区分の一覧'!$A$2:$E$7,3,FALSE)),3,31))</f>
      </c>
      <c r="I7" s="14">
        <f>IF(H7="","",H7-TODAY())</f>
      </c>
      <c r="J7" s="12">
        <f>IF(H7="","",IF(AND(D7&lt;&gt;"",D7&lt;C7),"日付を確認",IF(I7&lt;0,"期限切れ",IF(I7&lt;=90,"期限が近い",""))))</f>
      </c>
      <c r="K7" s="10"/>
    </row>
    <row r="8" spans="1:11" x14ac:dyDescent="0.25">
      <c r="A8" s="10"/>
      <c r="B8" s="10"/>
      <c r="C8" s="11"/>
      <c r="D8" s="11"/>
      <c r="E8" s="12">
        <f>IF(OR(B8="",C8=""),"",IF(AND(D8&lt;&gt;"",VLOOKUP(B8,'区分の一覧'!$A$2:$E$7,5,FALSE)="はい"),"受講日","交付日"))</f>
      </c>
      <c r="F8" s="13">
        <f>IF(E8="","",IF(E8="受講日",D8,C8))</f>
      </c>
      <c r="G8" s="13">
        <f>IF(F8="","",DATE(YEAR(F8)+IF(F8&gt;DATE(YEAR(F8),4,1),1,0),4,1))</f>
      </c>
      <c r="H8" s="13">
        <f>IF(G8="","",DATE(YEAR(G8)+IF(E8="受講日",VLOOKUP(B8,'区分の一覧'!$A$2:$E$7,4,FALSE),VLOOKUP(B8,'区分の一覧'!$A$2:$E$7,3,FALSE)),3,31))</f>
      </c>
      <c r="I8" s="14">
        <f>IF(H8="","",H8-TODAY())</f>
      </c>
      <c r="J8" s="12">
        <f>IF(H8="","",IF(AND(D8&lt;&gt;"",D8&lt;C8),"日付を確認",IF(I8&lt;0,"期限切れ",IF(I8&lt;=90,"期限が近い",""))))</f>
      </c>
      <c r="K8" s="10"/>
    </row>
    <row r="9" spans="1:11" x14ac:dyDescent="0.25">
      <c r="A9" s="10"/>
      <c r="B9" s="10"/>
      <c r="C9" s="11"/>
      <c r="D9" s="11"/>
      <c r="E9" s="12">
        <f>IF(OR(B9="",C9=""),"",IF(AND(D9&lt;&gt;"",VLOOKUP(B9,'区分の一覧'!$A$2:$E$7,5,FALSE)="はい"),"受講日","交付日"))</f>
      </c>
      <c r="F9" s="13">
        <f>IF(E9="","",IF(E9="受講日",D9,C9))</f>
      </c>
      <c r="G9" s="13">
        <f>IF(F9="","",DATE(YEAR(F9)+IF(F9&gt;DATE(YEAR(F9),4,1),1,0),4,1))</f>
      </c>
      <c r="H9" s="13">
        <f>IF(G9="","",DATE(YEAR(G9)+IF(E9="受講日",VLOOKUP(B9,'区分の一覧'!$A$2:$E$7,4,FALSE),VLOOKUP(B9,'区分の一覧'!$A$2:$E$7,3,FALSE)),3,31))</f>
      </c>
      <c r="I9" s="14">
        <f>IF(H9="","",H9-TODAY())</f>
      </c>
      <c r="J9" s="12">
        <f>IF(H9="","",IF(AND(D9&lt;&gt;"",D9&lt;C9),"日付を確認",IF(I9&lt;0,"期限切れ",IF(I9&lt;=90,"期限が近い",""))))</f>
      </c>
      <c r="K9" s="10"/>
    </row>
    <row r="10" spans="1:11" x14ac:dyDescent="0.25">
      <c r="A10" s="10"/>
      <c r="B10" s="10"/>
      <c r="C10" s="11"/>
      <c r="D10" s="11"/>
      <c r="E10" s="12">
        <f>IF(OR(B10="",C10=""),"",IF(AND(D10&lt;&gt;"",VLOOKUP(B10,'区分の一覧'!$A$2:$E$7,5,FALSE)="はい"),"受講日","交付日"))</f>
      </c>
      <c r="F10" s="13">
        <f>IF(E10="","",IF(E10="受講日",D10,C10))</f>
      </c>
      <c r="G10" s="13">
        <f>IF(F10="","",DATE(YEAR(F10)+IF(F10&gt;DATE(YEAR(F10),4,1),1,0),4,1))</f>
      </c>
      <c r="H10" s="13">
        <f>IF(G10="","",DATE(YEAR(G10)+IF(E10="受講日",VLOOKUP(B10,'区分の一覧'!$A$2:$E$7,4,FALSE),VLOOKUP(B10,'区分の一覧'!$A$2:$E$7,3,FALSE)),3,31))</f>
      </c>
      <c r="I10" s="14">
        <f>IF(H10="","",H10-TODAY())</f>
      </c>
      <c r="J10" s="12">
        <f>IF(H10="","",IF(AND(D10&lt;&gt;"",D10&lt;C10),"日付を確認",IF(I10&lt;0,"期限切れ",IF(I10&lt;=90,"期限が近い",""))))</f>
      </c>
      <c r="K10" s="10"/>
    </row>
    <row r="11" spans="1:11" x14ac:dyDescent="0.25">
      <c r="A11" s="10"/>
      <c r="B11" s="10"/>
      <c r="C11" s="11"/>
      <c r="D11" s="11"/>
      <c r="E11" s="12">
        <f>IF(OR(B11="",C11=""),"",IF(AND(D11&lt;&gt;"",VLOOKUP(B11,'区分の一覧'!$A$2:$E$7,5,FALSE)="はい"),"受講日","交付日"))</f>
      </c>
      <c r="F11" s="13">
        <f>IF(E11="","",IF(E11="受講日",D11,C11))</f>
      </c>
      <c r="G11" s="13">
        <f>IF(F11="","",DATE(YEAR(F11)+IF(F11&gt;DATE(YEAR(F11),4,1),1,0),4,1))</f>
      </c>
      <c r="H11" s="13">
        <f>IF(G11="","",DATE(YEAR(G11)+IF(E11="受講日",VLOOKUP(B11,'区分の一覧'!$A$2:$E$7,4,FALSE),VLOOKUP(B11,'区分の一覧'!$A$2:$E$7,3,FALSE)),3,31))</f>
      </c>
      <c r="I11" s="14">
        <f>IF(H11="","",H11-TODAY())</f>
      </c>
      <c r="J11" s="12">
        <f>IF(H11="","",IF(AND(D11&lt;&gt;"",D11&lt;C11),"日付を確認",IF(I11&lt;0,"期限切れ",IF(I11&lt;=90,"期限が近い",""))))</f>
      </c>
      <c r="K11" s="10"/>
    </row>
    <row r="12" spans="1:11" x14ac:dyDescent="0.25">
      <c r="A12" s="10"/>
      <c r="B12" s="10"/>
      <c r="C12" s="11"/>
      <c r="D12" s="11"/>
      <c r="E12" s="12">
        <f>IF(OR(B12="",C12=""),"",IF(AND(D12&lt;&gt;"",VLOOKUP(B12,'区分の一覧'!$A$2:$E$7,5,FALSE)="はい"),"受講日","交付日"))</f>
      </c>
      <c r="F12" s="13">
        <f>IF(E12="","",IF(E12="受講日",D12,C12))</f>
      </c>
      <c r="G12" s="13">
        <f>IF(F12="","",DATE(YEAR(F12)+IF(F12&gt;DATE(YEAR(F12),4,1),1,0),4,1))</f>
      </c>
      <c r="H12" s="13">
        <f>IF(G12="","",DATE(YEAR(G12)+IF(E12="受講日",VLOOKUP(B12,'区分の一覧'!$A$2:$E$7,4,FALSE),VLOOKUP(B12,'区分の一覧'!$A$2:$E$7,3,FALSE)),3,31))</f>
      </c>
      <c r="I12" s="14">
        <f>IF(H12="","",H12-TODAY())</f>
      </c>
      <c r="J12" s="12">
        <f>IF(H12="","",IF(AND(D12&lt;&gt;"",D12&lt;C12),"日付を確認",IF(I12&lt;0,"期限切れ",IF(I12&lt;=90,"期限が近い",""))))</f>
      </c>
      <c r="K12" s="10"/>
    </row>
    <row r="13" spans="1:11" x14ac:dyDescent="0.25">
      <c r="A13" s="10"/>
      <c r="B13" s="10"/>
      <c r="C13" s="11"/>
      <c r="D13" s="11"/>
      <c r="E13" s="12">
        <f>IF(OR(B13="",C13=""),"",IF(AND(D13&lt;&gt;"",VLOOKUP(B13,'区分の一覧'!$A$2:$E$7,5,FALSE)="はい"),"受講日","交付日"))</f>
      </c>
      <c r="F13" s="13">
        <f>IF(E13="","",IF(E13="受講日",D13,C13))</f>
      </c>
      <c r="G13" s="13">
        <f>IF(F13="","",DATE(YEAR(F13)+IF(F13&gt;DATE(YEAR(F13),4,1),1,0),4,1))</f>
      </c>
      <c r="H13" s="13">
        <f>IF(G13="","",DATE(YEAR(G13)+IF(E13="受講日",VLOOKUP(B13,'区分の一覧'!$A$2:$E$7,4,FALSE),VLOOKUP(B13,'区分の一覧'!$A$2:$E$7,3,FALSE)),3,31))</f>
      </c>
      <c r="I13" s="14">
        <f>IF(H13="","",H13-TODAY())</f>
      </c>
      <c r="J13" s="12">
        <f>IF(H13="","",IF(AND(D13&lt;&gt;"",D13&lt;C13),"日付を確認",IF(I13&lt;0,"期限切れ",IF(I13&lt;=90,"期限が近い",""))))</f>
      </c>
      <c r="K13" s="10"/>
    </row>
    <row r="14" spans="1:11" x14ac:dyDescent="0.25">
      <c r="A14" s="10"/>
      <c r="B14" s="10"/>
      <c r="C14" s="11"/>
      <c r="D14" s="11"/>
      <c r="E14" s="12">
        <f>IF(OR(B14="",C14=""),"",IF(AND(D14&lt;&gt;"",VLOOKUP(B14,'区分の一覧'!$A$2:$E$7,5,FALSE)="はい"),"受講日","交付日"))</f>
      </c>
      <c r="F14" s="13">
        <f>IF(E14="","",IF(E14="受講日",D14,C14))</f>
      </c>
      <c r="G14" s="13">
        <f>IF(F14="","",DATE(YEAR(F14)+IF(F14&gt;DATE(YEAR(F14),4,1),1,0),4,1))</f>
      </c>
      <c r="H14" s="13">
        <f>IF(G14="","",DATE(YEAR(G14)+IF(E14="受講日",VLOOKUP(B14,'区分の一覧'!$A$2:$E$7,4,FALSE),VLOOKUP(B14,'区分の一覧'!$A$2:$E$7,3,FALSE)),3,31))</f>
      </c>
      <c r="I14" s="14">
        <f>IF(H14="","",H14-TODAY())</f>
      </c>
      <c r="J14" s="12">
        <f>IF(H14="","",IF(AND(D14&lt;&gt;"",D14&lt;C14),"日付を確認",IF(I14&lt;0,"期限切れ",IF(I14&lt;=90,"期限が近い",""))))</f>
      </c>
      <c r="K14" s="10"/>
    </row>
    <row r="15" spans="1:11" x14ac:dyDescent="0.25">
      <c r="A15" s="10"/>
      <c r="B15" s="10"/>
      <c r="C15" s="11"/>
      <c r="D15" s="11"/>
      <c r="E15" s="12">
        <f>IF(OR(B15="",C15=""),"",IF(AND(D15&lt;&gt;"",VLOOKUP(B15,'区分の一覧'!$A$2:$E$7,5,FALSE)="はい"),"受講日","交付日"))</f>
      </c>
      <c r="F15" s="13">
        <f>IF(E15="","",IF(E15="受講日",D15,C15))</f>
      </c>
      <c r="G15" s="13">
        <f>IF(F15="","",DATE(YEAR(F15)+IF(F15&gt;DATE(YEAR(F15),4,1),1,0),4,1))</f>
      </c>
      <c r="H15" s="13">
        <f>IF(G15="","",DATE(YEAR(G15)+IF(E15="受講日",VLOOKUP(B15,'区分の一覧'!$A$2:$E$7,4,FALSE),VLOOKUP(B15,'区分の一覧'!$A$2:$E$7,3,FALSE)),3,31))</f>
      </c>
      <c r="I15" s="14">
        <f>IF(H15="","",H15-TODAY())</f>
      </c>
      <c r="J15" s="12">
        <f>IF(H15="","",IF(AND(D15&lt;&gt;"",D15&lt;C15),"日付を確認",IF(I15&lt;0,"期限切れ",IF(I15&lt;=90,"期限が近い",""))))</f>
      </c>
      <c r="K15" s="10"/>
    </row>
    <row r="16" spans="1:11" x14ac:dyDescent="0.25">
      <c r="A16" s="10"/>
      <c r="B16" s="10"/>
      <c r="C16" s="11"/>
      <c r="D16" s="11"/>
      <c r="E16" s="12">
        <f>IF(OR(B16="",C16=""),"",IF(AND(D16&lt;&gt;"",VLOOKUP(B16,'区分の一覧'!$A$2:$E$7,5,FALSE)="はい"),"受講日","交付日"))</f>
      </c>
      <c r="F16" s="13">
        <f>IF(E16="","",IF(E16="受講日",D16,C16))</f>
      </c>
      <c r="G16" s="13">
        <f>IF(F16="","",DATE(YEAR(F16)+IF(F16&gt;DATE(YEAR(F16),4,1),1,0),4,1))</f>
      </c>
      <c r="H16" s="13">
        <f>IF(G16="","",DATE(YEAR(G16)+IF(E16="受講日",VLOOKUP(B16,'区分の一覧'!$A$2:$E$7,4,FALSE),VLOOKUP(B16,'区分の一覧'!$A$2:$E$7,3,FALSE)),3,31))</f>
      </c>
      <c r="I16" s="14">
        <f>IF(H16="","",H16-TODAY())</f>
      </c>
      <c r="J16" s="12">
        <f>IF(H16="","",IF(AND(D16&lt;&gt;"",D16&lt;C16),"日付を確認",IF(I16&lt;0,"期限切れ",IF(I16&lt;=90,"期限が近い",""))))</f>
      </c>
      <c r="K16" s="10"/>
    </row>
    <row r="17" spans="1:11" x14ac:dyDescent="0.25">
      <c r="A17" s="10"/>
      <c r="B17" s="10"/>
      <c r="C17" s="11"/>
      <c r="D17" s="11"/>
      <c r="E17" s="12">
        <f>IF(OR(B17="",C17=""),"",IF(AND(D17&lt;&gt;"",VLOOKUP(B17,'区分の一覧'!$A$2:$E$7,5,FALSE)="はい"),"受講日","交付日"))</f>
      </c>
      <c r="F17" s="13">
        <f>IF(E17="","",IF(E17="受講日",D17,C17))</f>
      </c>
      <c r="G17" s="13">
        <f>IF(F17="","",DATE(YEAR(F17)+IF(F17&gt;DATE(YEAR(F17),4,1),1,0),4,1))</f>
      </c>
      <c r="H17" s="13">
        <f>IF(G17="","",DATE(YEAR(G17)+IF(E17="受講日",VLOOKUP(B17,'区分の一覧'!$A$2:$E$7,4,FALSE),VLOOKUP(B17,'区分の一覧'!$A$2:$E$7,3,FALSE)),3,31))</f>
      </c>
      <c r="I17" s="14">
        <f>IF(H17="","",H17-TODAY())</f>
      </c>
      <c r="J17" s="12">
        <f>IF(H17="","",IF(AND(D17&lt;&gt;"",D17&lt;C17),"日付を確認",IF(I17&lt;0,"期限切れ",IF(I17&lt;=90,"期限が近い",""))))</f>
      </c>
      <c r="K17" s="10"/>
    </row>
    <row r="18" spans="1:11" x14ac:dyDescent="0.25">
      <c r="A18" s="10"/>
      <c r="B18" s="10"/>
      <c r="C18" s="11"/>
      <c r="D18" s="11"/>
      <c r="E18" s="12">
        <f>IF(OR(B18="",C18=""),"",IF(AND(D18&lt;&gt;"",VLOOKUP(B18,'区分の一覧'!$A$2:$E$7,5,FALSE)="はい"),"受講日","交付日"))</f>
      </c>
      <c r="F18" s="13">
        <f>IF(E18="","",IF(E18="受講日",D18,C18))</f>
      </c>
      <c r="G18" s="13">
        <f>IF(F18="","",DATE(YEAR(F18)+IF(F18&gt;DATE(YEAR(F18),4,1),1,0),4,1))</f>
      </c>
      <c r="H18" s="13">
        <f>IF(G18="","",DATE(YEAR(G18)+IF(E18="受講日",VLOOKUP(B18,'区分の一覧'!$A$2:$E$7,4,FALSE),VLOOKUP(B18,'区分の一覧'!$A$2:$E$7,3,FALSE)),3,31))</f>
      </c>
      <c r="I18" s="14">
        <f>IF(H18="","",H18-TODAY())</f>
      </c>
      <c r="J18" s="12">
        <f>IF(H18="","",IF(AND(D18&lt;&gt;"",D18&lt;C18),"日付を確認",IF(I18&lt;0,"期限切れ",IF(I18&lt;=90,"期限が近い",""))))</f>
      </c>
      <c r="K18" s="10"/>
    </row>
    <row r="19" spans="1:11" x14ac:dyDescent="0.25">
      <c r="A19" s="10"/>
      <c r="B19" s="10"/>
      <c r="C19" s="11"/>
      <c r="D19" s="11"/>
      <c r="E19" s="12">
        <f>IF(OR(B19="",C19=""),"",IF(AND(D19&lt;&gt;"",VLOOKUP(B19,'区分の一覧'!$A$2:$E$7,5,FALSE)="はい"),"受講日","交付日"))</f>
      </c>
      <c r="F19" s="13">
        <f>IF(E19="","",IF(E19="受講日",D19,C19))</f>
      </c>
      <c r="G19" s="13">
        <f>IF(F19="","",DATE(YEAR(F19)+IF(F19&gt;DATE(YEAR(F19),4,1),1,0),4,1))</f>
      </c>
      <c r="H19" s="13">
        <f>IF(G19="","",DATE(YEAR(G19)+IF(E19="受講日",VLOOKUP(B19,'区分の一覧'!$A$2:$E$7,4,FALSE),VLOOKUP(B19,'区分の一覧'!$A$2:$E$7,3,FALSE)),3,31))</f>
      </c>
      <c r="I19" s="14">
        <f>IF(H19="","",H19-TODAY())</f>
      </c>
      <c r="J19" s="12">
        <f>IF(H19="","",IF(AND(D19&lt;&gt;"",D19&lt;C19),"日付を確認",IF(I19&lt;0,"期限切れ",IF(I19&lt;=90,"期限が近い",""))))</f>
      </c>
      <c r="K19" s="10"/>
    </row>
    <row r="20" spans="1:11" x14ac:dyDescent="0.25">
      <c r="A20" s="10"/>
      <c r="B20" s="10"/>
      <c r="C20" s="11"/>
      <c r="D20" s="11"/>
      <c r="E20" s="12">
        <f>IF(OR(B20="",C20=""),"",IF(AND(D20&lt;&gt;"",VLOOKUP(B20,'区分の一覧'!$A$2:$E$7,5,FALSE)="はい"),"受講日","交付日"))</f>
      </c>
      <c r="F20" s="13">
        <f>IF(E20="","",IF(E20="受講日",D20,C20))</f>
      </c>
      <c r="G20" s="13">
        <f>IF(F20="","",DATE(YEAR(F20)+IF(F20&gt;DATE(YEAR(F20),4,1),1,0),4,1))</f>
      </c>
      <c r="H20" s="13">
        <f>IF(G20="","",DATE(YEAR(G20)+IF(E20="受講日",VLOOKUP(B20,'区分の一覧'!$A$2:$E$7,4,FALSE),VLOOKUP(B20,'区分の一覧'!$A$2:$E$7,3,FALSE)),3,31))</f>
      </c>
      <c r="I20" s="14">
        <f>IF(H20="","",H20-TODAY())</f>
      </c>
      <c r="J20" s="12">
        <f>IF(H20="","",IF(AND(D20&lt;&gt;"",D20&lt;C20),"日付を確認",IF(I20&lt;0,"期限切れ",IF(I20&lt;=90,"期限が近い",""))))</f>
      </c>
      <c r="K20" s="10"/>
    </row>
    <row r="21" spans="1:11" x14ac:dyDescent="0.25">
      <c r="A21" s="10"/>
      <c r="B21" s="10"/>
      <c r="C21" s="11"/>
      <c r="D21" s="11"/>
      <c r="E21" s="12">
        <f>IF(OR(B21="",C21=""),"",IF(AND(D21&lt;&gt;"",VLOOKUP(B21,'区分の一覧'!$A$2:$E$7,5,FALSE)="はい"),"受講日","交付日"))</f>
      </c>
      <c r="F21" s="13">
        <f>IF(E21="","",IF(E21="受講日",D21,C21))</f>
      </c>
      <c r="G21" s="13">
        <f>IF(F21="","",DATE(YEAR(F21)+IF(F21&gt;DATE(YEAR(F21),4,1),1,0),4,1))</f>
      </c>
      <c r="H21" s="13">
        <f>IF(G21="","",DATE(YEAR(G21)+IF(E21="受講日",VLOOKUP(B21,'区分の一覧'!$A$2:$E$7,4,FALSE),VLOOKUP(B21,'区分の一覧'!$A$2:$E$7,3,FALSE)),3,31))</f>
      </c>
      <c r="I21" s="14">
        <f>IF(H21="","",H21-TODAY())</f>
      </c>
      <c r="J21" s="12">
        <f>IF(H21="","",IF(AND(D21&lt;&gt;"",D21&lt;C21),"日付を確認",IF(I21&lt;0,"期限切れ",IF(I21&lt;=90,"期限が近い",""))))</f>
      </c>
      <c r="K21" s="10"/>
    </row>
    <row r="22" spans="1:11" x14ac:dyDescent="0.25">
      <c r="A22" s="10"/>
      <c r="B22" s="10"/>
      <c r="C22" s="11"/>
      <c r="D22" s="11"/>
      <c r="E22" s="12">
        <f>IF(OR(B22="",C22=""),"",IF(AND(D22&lt;&gt;"",VLOOKUP(B22,'区分の一覧'!$A$2:$E$7,5,FALSE)="はい"),"受講日","交付日"))</f>
      </c>
      <c r="F22" s="13">
        <f>IF(E22="","",IF(E22="受講日",D22,C22))</f>
      </c>
      <c r="G22" s="13">
        <f>IF(F22="","",DATE(YEAR(F22)+IF(F22&gt;DATE(YEAR(F22),4,1),1,0),4,1))</f>
      </c>
      <c r="H22" s="13">
        <f>IF(G22="","",DATE(YEAR(G22)+IF(E22="受講日",VLOOKUP(B22,'区分の一覧'!$A$2:$E$7,4,FALSE),VLOOKUP(B22,'区分の一覧'!$A$2:$E$7,3,FALSE)),3,31))</f>
      </c>
      <c r="I22" s="14">
        <f>IF(H22="","",H22-TODAY())</f>
      </c>
      <c r="J22" s="12">
        <f>IF(H22="","",IF(AND(D22&lt;&gt;"",D22&lt;C22),"日付を確認",IF(I22&lt;0,"期限切れ",IF(I22&lt;=90,"期限が近い",""))))</f>
      </c>
      <c r="K22" s="10"/>
    </row>
    <row r="23" spans="1:11" x14ac:dyDescent="0.25">
      <c r="A23" s="10"/>
      <c r="B23" s="10"/>
      <c r="C23" s="11"/>
      <c r="D23" s="11"/>
      <c r="E23" s="12">
        <f>IF(OR(B23="",C23=""),"",IF(AND(D23&lt;&gt;"",VLOOKUP(B23,'区分の一覧'!$A$2:$E$7,5,FALSE)="はい"),"受講日","交付日"))</f>
      </c>
      <c r="F23" s="13">
        <f>IF(E23="","",IF(E23="受講日",D23,C23))</f>
      </c>
      <c r="G23" s="13">
        <f>IF(F23="","",DATE(YEAR(F23)+IF(F23&gt;DATE(YEAR(F23),4,1),1,0),4,1))</f>
      </c>
      <c r="H23" s="13">
        <f>IF(G23="","",DATE(YEAR(G23)+IF(E23="受講日",VLOOKUP(B23,'区分の一覧'!$A$2:$E$7,4,FALSE),VLOOKUP(B23,'区分の一覧'!$A$2:$E$7,3,FALSE)),3,31))</f>
      </c>
      <c r="I23" s="14">
        <f>IF(H23="","",H23-TODAY())</f>
      </c>
      <c r="J23" s="12">
        <f>IF(H23="","",IF(AND(D23&lt;&gt;"",D23&lt;C23),"日付を確認",IF(I23&lt;0,"期限切れ",IF(I23&lt;=90,"期限が近い",""))))</f>
      </c>
      <c r="K23" s="10"/>
    </row>
    <row r="24" spans="1:11" x14ac:dyDescent="0.25">
      <c r="A24" s="10"/>
      <c r="B24" s="10"/>
      <c r="C24" s="11"/>
      <c r="D24" s="11"/>
      <c r="E24" s="12">
        <f>IF(OR(B24="",C24=""),"",IF(AND(D24&lt;&gt;"",VLOOKUP(B24,'区分の一覧'!$A$2:$E$7,5,FALSE)="はい"),"受講日","交付日"))</f>
      </c>
      <c r="F24" s="13">
        <f>IF(E24="","",IF(E24="受講日",D24,C24))</f>
      </c>
      <c r="G24" s="13">
        <f>IF(F24="","",DATE(YEAR(F24)+IF(F24&gt;DATE(YEAR(F24),4,1),1,0),4,1))</f>
      </c>
      <c r="H24" s="13">
        <f>IF(G24="","",DATE(YEAR(G24)+IF(E24="受講日",VLOOKUP(B24,'区分の一覧'!$A$2:$E$7,4,FALSE),VLOOKUP(B24,'区分の一覧'!$A$2:$E$7,3,FALSE)),3,31))</f>
      </c>
      <c r="I24" s="14">
        <f>IF(H24="","",H24-TODAY())</f>
      </c>
      <c r="J24" s="12">
        <f>IF(H24="","",IF(AND(D24&lt;&gt;"",D24&lt;C24),"日付を確認",IF(I24&lt;0,"期限切れ",IF(I24&lt;=90,"期限が近い",""))))</f>
      </c>
      <c r="K24" s="10"/>
    </row>
    <row r="25" spans="1:11" x14ac:dyDescent="0.25">
      <c r="A25" s="10"/>
      <c r="B25" s="10"/>
      <c r="C25" s="11"/>
      <c r="D25" s="11"/>
      <c r="E25" s="12">
        <f>IF(OR(B25="",C25=""),"",IF(AND(D25&lt;&gt;"",VLOOKUP(B25,'区分の一覧'!$A$2:$E$7,5,FALSE)="はい"),"受講日","交付日"))</f>
      </c>
      <c r="F25" s="13">
        <f>IF(E25="","",IF(E25="受講日",D25,C25))</f>
      </c>
      <c r="G25" s="13">
        <f>IF(F25="","",DATE(YEAR(F25)+IF(F25&gt;DATE(YEAR(F25),4,1),1,0),4,1))</f>
      </c>
      <c r="H25" s="13">
        <f>IF(G25="","",DATE(YEAR(G25)+IF(E25="受講日",VLOOKUP(B25,'区分の一覧'!$A$2:$E$7,4,FALSE),VLOOKUP(B25,'区分の一覧'!$A$2:$E$7,3,FALSE)),3,31))</f>
      </c>
      <c r="I25" s="14">
        <f>IF(H25="","",H25-TODAY())</f>
      </c>
      <c r="J25" s="12">
        <f>IF(H25="","",IF(AND(D25&lt;&gt;"",D25&lt;C25),"日付を確認",IF(I25&lt;0,"期限切れ",IF(I25&lt;=90,"期限が近い",""))))</f>
      </c>
      <c r="K25" s="10"/>
    </row>
    <row r="26" spans="1:11" x14ac:dyDescent="0.25">
      <c r="A26" s="10"/>
      <c r="B26" s="10"/>
      <c r="C26" s="11"/>
      <c r="D26" s="11"/>
      <c r="E26" s="12">
        <f>IF(OR(B26="",C26=""),"",IF(AND(D26&lt;&gt;"",VLOOKUP(B26,'区分の一覧'!$A$2:$E$7,5,FALSE)="はい"),"受講日","交付日"))</f>
      </c>
      <c r="F26" s="13">
        <f>IF(E26="","",IF(E26="受講日",D26,C26))</f>
      </c>
      <c r="G26" s="13">
        <f>IF(F26="","",DATE(YEAR(F26)+IF(F26&gt;DATE(YEAR(F26),4,1),1,0),4,1))</f>
      </c>
      <c r="H26" s="13">
        <f>IF(G26="","",DATE(YEAR(G26)+IF(E26="受講日",VLOOKUP(B26,'区分の一覧'!$A$2:$E$7,4,FALSE),VLOOKUP(B26,'区分の一覧'!$A$2:$E$7,3,FALSE)),3,31))</f>
      </c>
      <c r="I26" s="14">
        <f>IF(H26="","",H26-TODAY())</f>
      </c>
      <c r="J26" s="12">
        <f>IF(H26="","",IF(AND(D26&lt;&gt;"",D26&lt;C26),"日付を確認",IF(I26&lt;0,"期限切れ",IF(I26&lt;=90,"期限が近い",""))))</f>
      </c>
      <c r="K26" s="10"/>
    </row>
    <row r="27" spans="1:11" x14ac:dyDescent="0.25">
      <c r="A27" s="10"/>
      <c r="B27" s="10"/>
      <c r="C27" s="11"/>
      <c r="D27" s="11"/>
      <c r="E27" s="12">
        <f>IF(OR(B27="",C27=""),"",IF(AND(D27&lt;&gt;"",VLOOKUP(B27,'区分の一覧'!$A$2:$E$7,5,FALSE)="はい"),"受講日","交付日"))</f>
      </c>
      <c r="F27" s="13">
        <f>IF(E27="","",IF(E27="受講日",D27,C27))</f>
      </c>
      <c r="G27" s="13">
        <f>IF(F27="","",DATE(YEAR(F27)+IF(F27&gt;DATE(YEAR(F27),4,1),1,0),4,1))</f>
      </c>
      <c r="H27" s="13">
        <f>IF(G27="","",DATE(YEAR(G27)+IF(E27="受講日",VLOOKUP(B27,'区分の一覧'!$A$2:$E$7,4,FALSE),VLOOKUP(B27,'区分の一覧'!$A$2:$E$7,3,FALSE)),3,31))</f>
      </c>
      <c r="I27" s="14">
        <f>IF(H27="","",H27-TODAY())</f>
      </c>
      <c r="J27" s="12">
        <f>IF(H27="","",IF(AND(D27&lt;&gt;"",D27&lt;C27),"日付を確認",IF(I27&lt;0,"期限切れ",IF(I27&lt;=90,"期限が近い",""))))</f>
      </c>
      <c r="K27" s="10"/>
    </row>
    <row r="28" spans="1:11" x14ac:dyDescent="0.25">
      <c r="A28" s="10"/>
      <c r="B28" s="10"/>
      <c r="C28" s="11"/>
      <c r="D28" s="11"/>
      <c r="E28" s="12">
        <f>IF(OR(B28="",C28=""),"",IF(AND(D28&lt;&gt;"",VLOOKUP(B28,'区分の一覧'!$A$2:$E$7,5,FALSE)="はい"),"受講日","交付日"))</f>
      </c>
      <c r="F28" s="13">
        <f>IF(E28="","",IF(E28="受講日",D28,C28))</f>
      </c>
      <c r="G28" s="13">
        <f>IF(F28="","",DATE(YEAR(F28)+IF(F28&gt;DATE(YEAR(F28),4,1),1,0),4,1))</f>
      </c>
      <c r="H28" s="13">
        <f>IF(G28="","",DATE(YEAR(G28)+IF(E28="受講日",VLOOKUP(B28,'区分の一覧'!$A$2:$E$7,4,FALSE),VLOOKUP(B28,'区分の一覧'!$A$2:$E$7,3,FALSE)),3,31))</f>
      </c>
      <c r="I28" s="14">
        <f>IF(H28="","",H28-TODAY())</f>
      </c>
      <c r="J28" s="12">
        <f>IF(H28="","",IF(AND(D28&lt;&gt;"",D28&lt;C28),"日付を確認",IF(I28&lt;0,"期限切れ",IF(I28&lt;=90,"期限が近い",""))))</f>
      </c>
      <c r="K28" s="10"/>
    </row>
    <row r="29" spans="1:11" x14ac:dyDescent="0.25">
      <c r="A29" s="10"/>
      <c r="B29" s="10"/>
      <c r="C29" s="11"/>
      <c r="D29" s="11"/>
      <c r="E29" s="12">
        <f>IF(OR(B29="",C29=""),"",IF(AND(D29&lt;&gt;"",VLOOKUP(B29,'区分の一覧'!$A$2:$E$7,5,FALSE)="はい"),"受講日","交付日"))</f>
      </c>
      <c r="F29" s="13">
        <f>IF(E29="","",IF(E29="受講日",D29,C29))</f>
      </c>
      <c r="G29" s="13">
        <f>IF(F29="","",DATE(YEAR(F29)+IF(F29&gt;DATE(YEAR(F29),4,1),1,0),4,1))</f>
      </c>
      <c r="H29" s="13">
        <f>IF(G29="","",DATE(YEAR(G29)+IF(E29="受講日",VLOOKUP(B29,'区分の一覧'!$A$2:$E$7,4,FALSE),VLOOKUP(B29,'区分の一覧'!$A$2:$E$7,3,FALSE)),3,31))</f>
      </c>
      <c r="I29" s="14">
        <f>IF(H29="","",H29-TODAY())</f>
      </c>
      <c r="J29" s="12">
        <f>IF(H29="","",IF(AND(D29&lt;&gt;"",D29&lt;C29),"日付を確認",IF(I29&lt;0,"期限切れ",IF(I29&lt;=90,"期限が近い",""))))</f>
      </c>
      <c r="K29" s="10"/>
    </row>
    <row r="30" spans="1:11" x14ac:dyDescent="0.25">
      <c r="A30" s="10"/>
      <c r="B30" s="10"/>
      <c r="C30" s="11"/>
      <c r="D30" s="11"/>
      <c r="E30" s="12">
        <f>IF(OR(B30="",C30=""),"",IF(AND(D30&lt;&gt;"",VLOOKUP(B30,'区分の一覧'!$A$2:$E$7,5,FALSE)="はい"),"受講日","交付日"))</f>
      </c>
      <c r="F30" s="13">
        <f>IF(E30="","",IF(E30="受講日",D30,C30))</f>
      </c>
      <c r="G30" s="13">
        <f>IF(F30="","",DATE(YEAR(F30)+IF(F30&gt;DATE(YEAR(F30),4,1),1,0),4,1))</f>
      </c>
      <c r="H30" s="13">
        <f>IF(G30="","",DATE(YEAR(G30)+IF(E30="受講日",VLOOKUP(B30,'区分の一覧'!$A$2:$E$7,4,FALSE),VLOOKUP(B30,'区分の一覧'!$A$2:$E$7,3,FALSE)),3,31))</f>
      </c>
      <c r="I30" s="14">
        <f>IF(H30="","",H30-TODAY())</f>
      </c>
      <c r="J30" s="12">
        <f>IF(H30="","",IF(AND(D30&lt;&gt;"",D30&lt;C30),"日付を確認",IF(I30&lt;0,"期限切れ",IF(I30&lt;=90,"期限が近い",""))))</f>
      </c>
      <c r="K30" s="10"/>
    </row>
    <row r="31" spans="1:11" x14ac:dyDescent="0.25">
      <c r="A31" s="10"/>
      <c r="B31" s="10"/>
      <c r="C31" s="11"/>
      <c r="D31" s="11"/>
      <c r="E31" s="12">
        <f>IF(OR(B31="",C31=""),"",IF(AND(D31&lt;&gt;"",VLOOKUP(B31,'区分の一覧'!$A$2:$E$7,5,FALSE)="はい"),"受講日","交付日"))</f>
      </c>
      <c r="F31" s="13">
        <f>IF(E31="","",IF(E31="受講日",D31,C31))</f>
      </c>
      <c r="G31" s="13">
        <f>IF(F31="","",DATE(YEAR(F31)+IF(F31&gt;DATE(YEAR(F31),4,1),1,0),4,1))</f>
      </c>
      <c r="H31" s="13">
        <f>IF(G31="","",DATE(YEAR(G31)+IF(E31="受講日",VLOOKUP(B31,'区分の一覧'!$A$2:$E$7,4,FALSE),VLOOKUP(B31,'区分の一覧'!$A$2:$E$7,3,FALSE)),3,31))</f>
      </c>
      <c r="I31" s="14">
        <f>IF(H31="","",H31-TODAY())</f>
      </c>
      <c r="J31" s="12">
        <f>IF(H31="","",IF(AND(D31&lt;&gt;"",D31&lt;C31),"日付を確認",IF(I31&lt;0,"期限切れ",IF(I31&lt;=90,"期限が近い",""))))</f>
      </c>
      <c r="K31" s="10"/>
    </row>
    <row r="32" spans="1:11" x14ac:dyDescent="0.25">
      <c r="A32" s="10"/>
      <c r="B32" s="10"/>
      <c r="C32" s="11"/>
      <c r="D32" s="11"/>
      <c r="E32" s="12">
        <f>IF(OR(B32="",C32=""),"",IF(AND(D32&lt;&gt;"",VLOOKUP(B32,'区分の一覧'!$A$2:$E$7,5,FALSE)="はい"),"受講日","交付日"))</f>
      </c>
      <c r="F32" s="13">
        <f>IF(E32="","",IF(E32="受講日",D32,C32))</f>
      </c>
      <c r="G32" s="13">
        <f>IF(F32="","",DATE(YEAR(F32)+IF(F32&gt;DATE(YEAR(F32),4,1),1,0),4,1))</f>
      </c>
      <c r="H32" s="13">
        <f>IF(G32="","",DATE(YEAR(G32)+IF(E32="受講日",VLOOKUP(B32,'区分の一覧'!$A$2:$E$7,4,FALSE),VLOOKUP(B32,'区分の一覧'!$A$2:$E$7,3,FALSE)),3,31))</f>
      </c>
      <c r="I32" s="14">
        <f>IF(H32="","",H32-TODAY())</f>
      </c>
      <c r="J32" s="12">
        <f>IF(H32="","",IF(AND(D32&lt;&gt;"",D32&lt;C32),"日付を確認",IF(I32&lt;0,"期限切れ",IF(I32&lt;=90,"期限が近い",""))))</f>
      </c>
      <c r="K32" s="10"/>
    </row>
    <row r="33" spans="1:11" x14ac:dyDescent="0.25">
      <c r="A33" s="10"/>
      <c r="B33" s="10"/>
      <c r="C33" s="11"/>
      <c r="D33" s="11"/>
      <c r="E33" s="12">
        <f>IF(OR(B33="",C33=""),"",IF(AND(D33&lt;&gt;"",VLOOKUP(B33,'区分の一覧'!$A$2:$E$7,5,FALSE)="はい"),"受講日","交付日"))</f>
      </c>
      <c r="F33" s="13">
        <f>IF(E33="","",IF(E33="受講日",D33,C33))</f>
      </c>
      <c r="G33" s="13">
        <f>IF(F33="","",DATE(YEAR(F33)+IF(F33&gt;DATE(YEAR(F33),4,1),1,0),4,1))</f>
      </c>
      <c r="H33" s="13">
        <f>IF(G33="","",DATE(YEAR(G33)+IF(E33="受講日",VLOOKUP(B33,'区分の一覧'!$A$2:$E$7,4,FALSE),VLOOKUP(B33,'区分の一覧'!$A$2:$E$7,3,FALSE)),3,31))</f>
      </c>
      <c r="I33" s="14">
        <f>IF(H33="","",H33-TODAY())</f>
      </c>
      <c r="J33" s="12">
        <f>IF(H33="","",IF(AND(D33&lt;&gt;"",D33&lt;C33),"日付を確認",IF(I33&lt;0,"期限切れ",IF(I33&lt;=90,"期限が近い",""))))</f>
      </c>
      <c r="K33" s="10"/>
    </row>
    <row r="34" spans="1:11" x14ac:dyDescent="0.25">
      <c r="A34" s="10"/>
      <c r="B34" s="10"/>
      <c r="C34" s="11"/>
      <c r="D34" s="11"/>
      <c r="E34" s="12">
        <f>IF(OR(B34="",C34=""),"",IF(AND(D34&lt;&gt;"",VLOOKUP(B34,'区分の一覧'!$A$2:$E$7,5,FALSE)="はい"),"受講日","交付日"))</f>
      </c>
      <c r="F34" s="13">
        <f>IF(E34="","",IF(E34="受講日",D34,C34))</f>
      </c>
      <c r="G34" s="13">
        <f>IF(F34="","",DATE(YEAR(F34)+IF(F34&gt;DATE(YEAR(F34),4,1),1,0),4,1))</f>
      </c>
      <c r="H34" s="13">
        <f>IF(G34="","",DATE(YEAR(G34)+IF(E34="受講日",VLOOKUP(B34,'区分の一覧'!$A$2:$E$7,4,FALSE),VLOOKUP(B34,'区分の一覧'!$A$2:$E$7,3,FALSE)),3,31))</f>
      </c>
      <c r="I34" s="14">
        <f>IF(H34="","",H34-TODAY())</f>
      </c>
      <c r="J34" s="12">
        <f>IF(H34="","",IF(AND(D34&lt;&gt;"",D34&lt;C34),"日付を確認",IF(I34&lt;0,"期限切れ",IF(I34&lt;=90,"期限が近い",""))))</f>
      </c>
      <c r="K34" s="10"/>
    </row>
    <row r="35" spans="1:11" x14ac:dyDescent="0.25">
      <c r="A35" s="10"/>
      <c r="B35" s="10"/>
      <c r="C35" s="11"/>
      <c r="D35" s="11"/>
      <c r="E35" s="12">
        <f>IF(OR(B35="",C35=""),"",IF(AND(D35&lt;&gt;"",VLOOKUP(B35,'区分の一覧'!$A$2:$E$7,5,FALSE)="はい"),"受講日","交付日"))</f>
      </c>
      <c r="F35" s="13">
        <f>IF(E35="","",IF(E35="受講日",D35,C35))</f>
      </c>
      <c r="G35" s="13">
        <f>IF(F35="","",DATE(YEAR(F35)+IF(F35&gt;DATE(YEAR(F35),4,1),1,0),4,1))</f>
      </c>
      <c r="H35" s="13">
        <f>IF(G35="","",DATE(YEAR(G35)+IF(E35="受講日",VLOOKUP(B35,'区分の一覧'!$A$2:$E$7,4,FALSE),VLOOKUP(B35,'区分の一覧'!$A$2:$E$7,3,FALSE)),3,31))</f>
      </c>
      <c r="I35" s="14">
        <f>IF(H35="","",H35-TODAY())</f>
      </c>
      <c r="J35" s="12">
        <f>IF(H35="","",IF(AND(D35&lt;&gt;"",D35&lt;C35),"日付を確認",IF(I35&lt;0,"期限切れ",IF(I35&lt;=90,"期限が近い",""))))</f>
      </c>
      <c r="K35" s="10"/>
    </row>
    <row r="36" spans="1:11" x14ac:dyDescent="0.25">
      <c r="A36" s="10"/>
      <c r="B36" s="10"/>
      <c r="C36" s="11"/>
      <c r="D36" s="11"/>
      <c r="E36" s="12">
        <f>IF(OR(B36="",C36=""),"",IF(AND(D36&lt;&gt;"",VLOOKUP(B36,'区分の一覧'!$A$2:$E$7,5,FALSE)="はい"),"受講日","交付日"))</f>
      </c>
      <c r="F36" s="13">
        <f>IF(E36="","",IF(E36="受講日",D36,C36))</f>
      </c>
      <c r="G36" s="13">
        <f>IF(F36="","",DATE(YEAR(F36)+IF(F36&gt;DATE(YEAR(F36),4,1),1,0),4,1))</f>
      </c>
      <c r="H36" s="13">
        <f>IF(G36="","",DATE(YEAR(G36)+IF(E36="受講日",VLOOKUP(B36,'区分の一覧'!$A$2:$E$7,4,FALSE),VLOOKUP(B36,'区分の一覧'!$A$2:$E$7,3,FALSE)),3,31))</f>
      </c>
      <c r="I36" s="14">
        <f>IF(H36="","",H36-TODAY())</f>
      </c>
      <c r="J36" s="12">
        <f>IF(H36="","",IF(AND(D36&lt;&gt;"",D36&lt;C36),"日付を確認",IF(I36&lt;0,"期限切れ",IF(I36&lt;=90,"期限が近い",""))))</f>
      </c>
      <c r="K36" s="10"/>
    </row>
    <row r="37" spans="1:11" x14ac:dyDescent="0.25">
      <c r="A37" s="10"/>
      <c r="B37" s="10"/>
      <c r="C37" s="11"/>
      <c r="D37" s="11"/>
      <c r="E37" s="12">
        <f>IF(OR(B37="",C37=""),"",IF(AND(D37&lt;&gt;"",VLOOKUP(B37,'区分の一覧'!$A$2:$E$7,5,FALSE)="はい"),"受講日","交付日"))</f>
      </c>
      <c r="F37" s="13">
        <f>IF(E37="","",IF(E37="受講日",D37,C37))</f>
      </c>
      <c r="G37" s="13">
        <f>IF(F37="","",DATE(YEAR(F37)+IF(F37&gt;DATE(YEAR(F37),4,1),1,0),4,1))</f>
      </c>
      <c r="H37" s="13">
        <f>IF(G37="","",DATE(YEAR(G37)+IF(E37="受講日",VLOOKUP(B37,'区分の一覧'!$A$2:$E$7,4,FALSE),VLOOKUP(B37,'区分の一覧'!$A$2:$E$7,3,FALSE)),3,31))</f>
      </c>
      <c r="I37" s="14">
        <f>IF(H37="","",H37-TODAY())</f>
      </c>
      <c r="J37" s="12">
        <f>IF(H37="","",IF(AND(D37&lt;&gt;"",D37&lt;C37),"日付を確認",IF(I37&lt;0,"期限切れ",IF(I37&lt;=90,"期限が近い",""))))</f>
      </c>
      <c r="K37" s="10"/>
    </row>
    <row r="38" spans="1:11" x14ac:dyDescent="0.25">
      <c r="A38" s="10"/>
      <c r="B38" s="10"/>
      <c r="C38" s="11"/>
      <c r="D38" s="11"/>
      <c r="E38" s="12">
        <f>IF(OR(B38="",C38=""),"",IF(AND(D38&lt;&gt;"",VLOOKUP(B38,'区分の一覧'!$A$2:$E$7,5,FALSE)="はい"),"受講日","交付日"))</f>
      </c>
      <c r="F38" s="13">
        <f>IF(E38="","",IF(E38="受講日",D38,C38))</f>
      </c>
      <c r="G38" s="13">
        <f>IF(F38="","",DATE(YEAR(F38)+IF(F38&gt;DATE(YEAR(F38),4,1),1,0),4,1))</f>
      </c>
      <c r="H38" s="13">
        <f>IF(G38="","",DATE(YEAR(G38)+IF(E38="受講日",VLOOKUP(B38,'区分の一覧'!$A$2:$E$7,4,FALSE),VLOOKUP(B38,'区分の一覧'!$A$2:$E$7,3,FALSE)),3,31))</f>
      </c>
      <c r="I38" s="14">
        <f>IF(H38="","",H38-TODAY())</f>
      </c>
      <c r="J38" s="12">
        <f>IF(H38="","",IF(AND(D38&lt;&gt;"",D38&lt;C38),"日付を確認",IF(I38&lt;0,"期限切れ",IF(I38&lt;=90,"期限が近い",""))))</f>
      </c>
      <c r="K38" s="10"/>
    </row>
    <row r="39" spans="1:11" x14ac:dyDescent="0.25">
      <c r="A39" s="10"/>
      <c r="B39" s="10"/>
      <c r="C39" s="11"/>
      <c r="D39" s="11"/>
      <c r="E39" s="12">
        <f>IF(OR(B39="",C39=""),"",IF(AND(D39&lt;&gt;"",VLOOKUP(B39,'区分の一覧'!$A$2:$E$7,5,FALSE)="はい"),"受講日","交付日"))</f>
      </c>
      <c r="F39" s="13">
        <f>IF(E39="","",IF(E39="受講日",D39,C39))</f>
      </c>
      <c r="G39" s="13">
        <f>IF(F39="","",DATE(YEAR(F39)+IF(F39&gt;DATE(YEAR(F39),4,1),1,0),4,1))</f>
      </c>
      <c r="H39" s="13">
        <f>IF(G39="","",DATE(YEAR(G39)+IF(E39="受講日",VLOOKUP(B39,'区分の一覧'!$A$2:$E$7,4,FALSE),VLOOKUP(B39,'区分の一覧'!$A$2:$E$7,3,FALSE)),3,31))</f>
      </c>
      <c r="I39" s="14">
        <f>IF(H39="","",H39-TODAY())</f>
      </c>
      <c r="J39" s="12">
        <f>IF(H39="","",IF(AND(D39&lt;&gt;"",D39&lt;C39),"日付を確認",IF(I39&lt;0,"期限切れ",IF(I39&lt;=90,"期限が近い",""))))</f>
      </c>
      <c r="K39" s="10"/>
    </row>
    <row r="40" spans="1:11" x14ac:dyDescent="0.25">
      <c r="A40" s="10"/>
      <c r="B40" s="10"/>
      <c r="C40" s="11"/>
      <c r="D40" s="11"/>
      <c r="E40" s="12">
        <f>IF(OR(B40="",C40=""),"",IF(AND(D40&lt;&gt;"",VLOOKUP(B40,'区分の一覧'!$A$2:$E$7,5,FALSE)="はい"),"受講日","交付日"))</f>
      </c>
      <c r="F40" s="13">
        <f>IF(E40="","",IF(E40="受講日",D40,C40))</f>
      </c>
      <c r="G40" s="13">
        <f>IF(F40="","",DATE(YEAR(F40)+IF(F40&gt;DATE(YEAR(F40),4,1),1,0),4,1))</f>
      </c>
      <c r="H40" s="13">
        <f>IF(G40="","",DATE(YEAR(G40)+IF(E40="受講日",VLOOKUP(B40,'区分の一覧'!$A$2:$E$7,4,FALSE),VLOOKUP(B40,'区分の一覧'!$A$2:$E$7,3,FALSE)),3,31))</f>
      </c>
      <c r="I40" s="14">
        <f>IF(H40="","",H40-TODAY())</f>
      </c>
      <c r="J40" s="12">
        <f>IF(H40="","",IF(AND(D40&lt;&gt;"",D40&lt;C40),"日付を確認",IF(I40&lt;0,"期限切れ",IF(I40&lt;=90,"期限が近い",""))))</f>
      </c>
      <c r="K40" s="10"/>
    </row>
    <row r="41" spans="1:11" x14ac:dyDescent="0.25">
      <c r="A41" s="10"/>
      <c r="B41" s="10"/>
      <c r="C41" s="11"/>
      <c r="D41" s="11"/>
      <c r="E41" s="12">
        <f>IF(OR(B41="",C41=""),"",IF(AND(D41&lt;&gt;"",VLOOKUP(B41,'区分の一覧'!$A$2:$E$7,5,FALSE)="はい"),"受講日","交付日"))</f>
      </c>
      <c r="F41" s="13">
        <f>IF(E41="","",IF(E41="受講日",D41,C41))</f>
      </c>
      <c r="G41" s="13">
        <f>IF(F41="","",DATE(YEAR(F41)+IF(F41&gt;DATE(YEAR(F41),4,1),1,0),4,1))</f>
      </c>
      <c r="H41" s="13">
        <f>IF(G41="","",DATE(YEAR(G41)+IF(E41="受講日",VLOOKUP(B41,'区分の一覧'!$A$2:$E$7,4,FALSE),VLOOKUP(B41,'区分の一覧'!$A$2:$E$7,3,FALSE)),3,31))</f>
      </c>
      <c r="I41" s="14">
        <f>IF(H41="","",H41-TODAY())</f>
      </c>
      <c r="J41" s="12">
        <f>IF(H41="","",IF(AND(D41&lt;&gt;"",D41&lt;C41),"日付を確認",IF(I41&lt;0,"期限切れ",IF(I41&lt;=90,"期限が近い",""))))</f>
      </c>
      <c r="K41" s="10"/>
    </row>
    <row r="42" spans="1:11" x14ac:dyDescent="0.25">
      <c r="A42" s="10"/>
      <c r="B42" s="10"/>
      <c r="C42" s="11"/>
      <c r="D42" s="11"/>
      <c r="E42" s="12">
        <f>IF(OR(B42="",C42=""),"",IF(AND(D42&lt;&gt;"",VLOOKUP(B42,'区分の一覧'!$A$2:$E$7,5,FALSE)="はい"),"受講日","交付日"))</f>
      </c>
      <c r="F42" s="13">
        <f>IF(E42="","",IF(E42="受講日",D42,C42))</f>
      </c>
      <c r="G42" s="13">
        <f>IF(F42="","",DATE(YEAR(F42)+IF(F42&gt;DATE(YEAR(F42),4,1),1,0),4,1))</f>
      </c>
      <c r="H42" s="13">
        <f>IF(G42="","",DATE(YEAR(G42)+IF(E42="受講日",VLOOKUP(B42,'区分の一覧'!$A$2:$E$7,4,FALSE),VLOOKUP(B42,'区分の一覧'!$A$2:$E$7,3,FALSE)),3,31))</f>
      </c>
      <c r="I42" s="14">
        <f>IF(H42="","",H42-TODAY())</f>
      </c>
      <c r="J42" s="12">
        <f>IF(H42="","",IF(AND(D42&lt;&gt;"",D42&lt;C42),"日付を確認",IF(I42&lt;0,"期限切れ",IF(I42&lt;=90,"期限が近い",""))))</f>
      </c>
      <c r="K42" s="10"/>
    </row>
    <row r="43" spans="1:11" x14ac:dyDescent="0.25">
      <c r="A43" s="10"/>
      <c r="B43" s="10"/>
      <c r="C43" s="11"/>
      <c r="D43" s="11"/>
      <c r="E43" s="12">
        <f>IF(OR(B43="",C43=""),"",IF(AND(D43&lt;&gt;"",VLOOKUP(B43,'区分の一覧'!$A$2:$E$7,5,FALSE)="はい"),"受講日","交付日"))</f>
      </c>
      <c r="F43" s="13">
        <f>IF(E43="","",IF(E43="受講日",D43,C43))</f>
      </c>
      <c r="G43" s="13">
        <f>IF(F43="","",DATE(YEAR(F43)+IF(F43&gt;DATE(YEAR(F43),4,1),1,0),4,1))</f>
      </c>
      <c r="H43" s="13">
        <f>IF(G43="","",DATE(YEAR(G43)+IF(E43="受講日",VLOOKUP(B43,'区分の一覧'!$A$2:$E$7,4,FALSE),VLOOKUP(B43,'区分の一覧'!$A$2:$E$7,3,FALSE)),3,31))</f>
      </c>
      <c r="I43" s="14">
        <f>IF(H43="","",H43-TODAY())</f>
      </c>
      <c r="J43" s="12">
        <f>IF(H43="","",IF(AND(D43&lt;&gt;"",D43&lt;C43),"日付を確認",IF(I43&lt;0,"期限切れ",IF(I43&lt;=90,"期限が近い",""))))</f>
      </c>
      <c r="K43" s="10"/>
    </row>
    <row r="44" spans="1:11" x14ac:dyDescent="0.25">
      <c r="A44" s="10"/>
      <c r="B44" s="10"/>
      <c r="C44" s="11"/>
      <c r="D44" s="11"/>
      <c r="E44" s="12">
        <f>IF(OR(B44="",C44=""),"",IF(AND(D44&lt;&gt;"",VLOOKUP(B44,'区分の一覧'!$A$2:$E$7,5,FALSE)="はい"),"受講日","交付日"))</f>
      </c>
      <c r="F44" s="13">
        <f>IF(E44="","",IF(E44="受講日",D44,C44))</f>
      </c>
      <c r="G44" s="13">
        <f>IF(F44="","",DATE(YEAR(F44)+IF(F44&gt;DATE(YEAR(F44),4,1),1,0),4,1))</f>
      </c>
      <c r="H44" s="13">
        <f>IF(G44="","",DATE(YEAR(G44)+IF(E44="受講日",VLOOKUP(B44,'区分の一覧'!$A$2:$E$7,4,FALSE),VLOOKUP(B44,'区分の一覧'!$A$2:$E$7,3,FALSE)),3,31))</f>
      </c>
      <c r="I44" s="14">
        <f>IF(H44="","",H44-TODAY())</f>
      </c>
      <c r="J44" s="12">
        <f>IF(H44="","",IF(AND(D44&lt;&gt;"",D44&lt;C44),"日付を確認",IF(I44&lt;0,"期限切れ",IF(I44&lt;=90,"期限が近い",""))))</f>
      </c>
      <c r="K44" s="10"/>
    </row>
    <row r="45" spans="1:11" x14ac:dyDescent="0.25">
      <c r="A45" s="10"/>
      <c r="B45" s="10"/>
      <c r="C45" s="11"/>
      <c r="D45" s="11"/>
      <c r="E45" s="12">
        <f>IF(OR(B45="",C45=""),"",IF(AND(D45&lt;&gt;"",VLOOKUP(B45,'区分の一覧'!$A$2:$E$7,5,FALSE)="はい"),"受講日","交付日"))</f>
      </c>
      <c r="F45" s="13">
        <f>IF(E45="","",IF(E45="受講日",D45,C45))</f>
      </c>
      <c r="G45" s="13">
        <f>IF(F45="","",DATE(YEAR(F45)+IF(F45&gt;DATE(YEAR(F45),4,1),1,0),4,1))</f>
      </c>
      <c r="H45" s="13">
        <f>IF(G45="","",DATE(YEAR(G45)+IF(E45="受講日",VLOOKUP(B45,'区分の一覧'!$A$2:$E$7,4,FALSE),VLOOKUP(B45,'区分の一覧'!$A$2:$E$7,3,FALSE)),3,31))</f>
      </c>
      <c r="I45" s="14">
        <f>IF(H45="","",H45-TODAY())</f>
      </c>
      <c r="J45" s="12">
        <f>IF(H45="","",IF(AND(D45&lt;&gt;"",D45&lt;C45),"日付を確認",IF(I45&lt;0,"期限切れ",IF(I45&lt;=90,"期限が近い",""))))</f>
      </c>
      <c r="K45" s="10"/>
    </row>
    <row r="46" spans="1:11" x14ac:dyDescent="0.25">
      <c r="A46" s="10"/>
      <c r="B46" s="10"/>
      <c r="C46" s="11"/>
      <c r="D46" s="11"/>
      <c r="E46" s="12">
        <f>IF(OR(B46="",C46=""),"",IF(AND(D46&lt;&gt;"",VLOOKUP(B46,'区分の一覧'!$A$2:$E$7,5,FALSE)="はい"),"受講日","交付日"))</f>
      </c>
      <c r="F46" s="13">
        <f>IF(E46="","",IF(E46="受講日",D46,C46))</f>
      </c>
      <c r="G46" s="13">
        <f>IF(F46="","",DATE(YEAR(F46)+IF(F46&gt;DATE(YEAR(F46),4,1),1,0),4,1))</f>
      </c>
      <c r="H46" s="13">
        <f>IF(G46="","",DATE(YEAR(G46)+IF(E46="受講日",VLOOKUP(B46,'区分の一覧'!$A$2:$E$7,4,FALSE),VLOOKUP(B46,'区分の一覧'!$A$2:$E$7,3,FALSE)),3,31))</f>
      </c>
      <c r="I46" s="14">
        <f>IF(H46="","",H46-TODAY())</f>
      </c>
      <c r="J46" s="12">
        <f>IF(H46="","",IF(AND(D46&lt;&gt;"",D46&lt;C46),"日付を確認",IF(I46&lt;0,"期限切れ",IF(I46&lt;=90,"期限が近い",""))))</f>
      </c>
      <c r="K46" s="10"/>
    </row>
    <row r="47" spans="1:11" x14ac:dyDescent="0.25">
      <c r="A47" s="10"/>
      <c r="B47" s="10"/>
      <c r="C47" s="11"/>
      <c r="D47" s="11"/>
      <c r="E47" s="12">
        <f>IF(OR(B47="",C47=""),"",IF(AND(D47&lt;&gt;"",VLOOKUP(B47,'区分の一覧'!$A$2:$E$7,5,FALSE)="はい"),"受講日","交付日"))</f>
      </c>
      <c r="F47" s="13">
        <f>IF(E47="","",IF(E47="受講日",D47,C47))</f>
      </c>
      <c r="G47" s="13">
        <f>IF(F47="","",DATE(YEAR(F47)+IF(F47&gt;DATE(YEAR(F47),4,1),1,0),4,1))</f>
      </c>
      <c r="H47" s="13">
        <f>IF(G47="","",DATE(YEAR(G47)+IF(E47="受講日",VLOOKUP(B47,'区分の一覧'!$A$2:$E$7,4,FALSE),VLOOKUP(B47,'区分の一覧'!$A$2:$E$7,3,FALSE)),3,31))</f>
      </c>
      <c r="I47" s="14">
        <f>IF(H47="","",H47-TODAY())</f>
      </c>
      <c r="J47" s="12">
        <f>IF(H47="","",IF(AND(D47&lt;&gt;"",D47&lt;C47),"日付を確認",IF(I47&lt;0,"期限切れ",IF(I47&lt;=90,"期限が近い",""))))</f>
      </c>
      <c r="K47" s="10"/>
    </row>
    <row r="48" spans="1:11" x14ac:dyDescent="0.25">
      <c r="A48" s="10"/>
      <c r="B48" s="10"/>
      <c r="C48" s="11"/>
      <c r="D48" s="11"/>
      <c r="E48" s="12">
        <f>IF(OR(B48="",C48=""),"",IF(AND(D48&lt;&gt;"",VLOOKUP(B48,'区分の一覧'!$A$2:$E$7,5,FALSE)="はい"),"受講日","交付日"))</f>
      </c>
      <c r="F48" s="13">
        <f>IF(E48="","",IF(E48="受講日",D48,C48))</f>
      </c>
      <c r="G48" s="13">
        <f>IF(F48="","",DATE(YEAR(F48)+IF(F48&gt;DATE(YEAR(F48),4,1),1,0),4,1))</f>
      </c>
      <c r="H48" s="13">
        <f>IF(G48="","",DATE(YEAR(G48)+IF(E48="受講日",VLOOKUP(B48,'区分の一覧'!$A$2:$E$7,4,FALSE),VLOOKUP(B48,'区分の一覧'!$A$2:$E$7,3,FALSE)),3,31))</f>
      </c>
      <c r="I48" s="14">
        <f>IF(H48="","",H48-TODAY())</f>
      </c>
      <c r="J48" s="12">
        <f>IF(H48="","",IF(AND(D48&lt;&gt;"",D48&lt;C48),"日付を確認",IF(I48&lt;0,"期限切れ",IF(I48&lt;=90,"期限が近い",""))))</f>
      </c>
      <c r="K48" s="10"/>
    </row>
    <row r="49" spans="1:11" x14ac:dyDescent="0.25">
      <c r="A49" s="10"/>
      <c r="B49" s="10"/>
      <c r="C49" s="11"/>
      <c r="D49" s="11"/>
      <c r="E49" s="12">
        <f>IF(OR(B49="",C49=""),"",IF(AND(D49&lt;&gt;"",VLOOKUP(B49,'区分の一覧'!$A$2:$E$7,5,FALSE)="はい"),"受講日","交付日"))</f>
      </c>
      <c r="F49" s="13">
        <f>IF(E49="","",IF(E49="受講日",D49,C49))</f>
      </c>
      <c r="G49" s="13">
        <f>IF(F49="","",DATE(YEAR(F49)+IF(F49&gt;DATE(YEAR(F49),4,1),1,0),4,1))</f>
      </c>
      <c r="H49" s="13">
        <f>IF(G49="","",DATE(YEAR(G49)+IF(E49="受講日",VLOOKUP(B49,'区分の一覧'!$A$2:$E$7,4,FALSE),VLOOKUP(B49,'区分の一覧'!$A$2:$E$7,3,FALSE)),3,31))</f>
      </c>
      <c r="I49" s="14">
        <f>IF(H49="","",H49-TODAY())</f>
      </c>
      <c r="J49" s="12">
        <f>IF(H49="","",IF(AND(D49&lt;&gt;"",D49&lt;C49),"日付を確認",IF(I49&lt;0,"期限切れ",IF(I49&lt;=90,"期限が近い",""))))</f>
      </c>
      <c r="K49" s="10"/>
    </row>
    <row r="50" spans="1:11" x14ac:dyDescent="0.25">
      <c r="A50" s="10"/>
      <c r="B50" s="10"/>
      <c r="C50" s="11"/>
      <c r="D50" s="11"/>
      <c r="E50" s="12">
        <f>IF(OR(B50="",C50=""),"",IF(AND(D50&lt;&gt;"",VLOOKUP(B50,'区分の一覧'!$A$2:$E$7,5,FALSE)="はい"),"受講日","交付日"))</f>
      </c>
      <c r="F50" s="13">
        <f>IF(E50="","",IF(E50="受講日",D50,C50))</f>
      </c>
      <c r="G50" s="13">
        <f>IF(F50="","",DATE(YEAR(F50)+IF(F50&gt;DATE(YEAR(F50),4,1),1,0),4,1))</f>
      </c>
      <c r="H50" s="13">
        <f>IF(G50="","",DATE(YEAR(G50)+IF(E50="受講日",VLOOKUP(B50,'区分の一覧'!$A$2:$E$7,4,FALSE),VLOOKUP(B50,'区分の一覧'!$A$2:$E$7,3,FALSE)),3,31))</f>
      </c>
      <c r="I50" s="14">
        <f>IF(H50="","",H50-TODAY())</f>
      </c>
      <c r="J50" s="12">
        <f>IF(H50="","",IF(AND(D50&lt;&gt;"",D50&lt;C50),"日付を確認",IF(I50&lt;0,"期限切れ",IF(I50&lt;=90,"期限が近い",""))))</f>
      </c>
      <c r="K50" s="10"/>
    </row>
    <row r="51" spans="1:11" x14ac:dyDescent="0.25">
      <c r="A51" s="10"/>
      <c r="B51" s="10"/>
      <c r="C51" s="11"/>
      <c r="D51" s="11"/>
      <c r="E51" s="12">
        <f>IF(OR(B51="",C51=""),"",IF(AND(D51&lt;&gt;"",VLOOKUP(B51,'区分の一覧'!$A$2:$E$7,5,FALSE)="はい"),"受講日","交付日"))</f>
      </c>
      <c r="F51" s="13">
        <f>IF(E51="","",IF(E51="受講日",D51,C51))</f>
      </c>
      <c r="G51" s="13">
        <f>IF(F51="","",DATE(YEAR(F51)+IF(F51&gt;DATE(YEAR(F51),4,1),1,0),4,1))</f>
      </c>
      <c r="H51" s="13">
        <f>IF(G51="","",DATE(YEAR(G51)+IF(E51="受講日",VLOOKUP(B51,'区分の一覧'!$A$2:$E$7,4,FALSE),VLOOKUP(B51,'区分の一覧'!$A$2:$E$7,3,FALSE)),3,31))</f>
      </c>
      <c r="I51" s="14">
        <f>IF(H51="","",H51-TODAY())</f>
      </c>
      <c r="J51" s="12">
        <f>IF(H51="","",IF(AND(D51&lt;&gt;"",D51&lt;C51),"日付を確認",IF(I51&lt;0,"期限切れ",IF(I51&lt;=90,"期限が近い",""))))</f>
      </c>
      <c r="K51" s="10"/>
    </row>
    <row r="52" spans="1:11" x14ac:dyDescent="0.25">
      <c r="A52" s="10"/>
      <c r="B52" s="10"/>
      <c r="C52" s="11"/>
      <c r="D52" s="11"/>
      <c r="E52" s="12">
        <f>IF(OR(B52="",C52=""),"",IF(AND(D52&lt;&gt;"",VLOOKUP(B52,'区分の一覧'!$A$2:$E$7,5,FALSE)="はい"),"受講日","交付日"))</f>
      </c>
      <c r="F52" s="13">
        <f>IF(E52="","",IF(E52="受講日",D52,C52))</f>
      </c>
      <c r="G52" s="13">
        <f>IF(F52="","",DATE(YEAR(F52)+IF(F52&gt;DATE(YEAR(F52),4,1),1,0),4,1))</f>
      </c>
      <c r="H52" s="13">
        <f>IF(G52="","",DATE(YEAR(G52)+IF(E52="受講日",VLOOKUP(B52,'区分の一覧'!$A$2:$E$7,4,FALSE),VLOOKUP(B52,'区分の一覧'!$A$2:$E$7,3,FALSE)),3,31))</f>
      </c>
      <c r="I52" s="14">
        <f>IF(H52="","",H52-TODAY())</f>
      </c>
      <c r="J52" s="12">
        <f>IF(H52="","",IF(AND(D52&lt;&gt;"",D52&lt;C52),"日付を確認",IF(I52&lt;0,"期限切れ",IF(I52&lt;=90,"期限が近い",""))))</f>
      </c>
      <c r="K52" s="10"/>
    </row>
    <row r="53" spans="1:11" x14ac:dyDescent="0.25">
      <c r="A53" s="10"/>
      <c r="B53" s="10"/>
      <c r="C53" s="11"/>
      <c r="D53" s="11"/>
      <c r="E53" s="12">
        <f>IF(OR(B53="",C53=""),"",IF(AND(D53&lt;&gt;"",VLOOKUP(B53,'区分の一覧'!$A$2:$E$7,5,FALSE)="はい"),"受講日","交付日"))</f>
      </c>
      <c r="F53" s="13">
        <f>IF(E53="","",IF(E53="受講日",D53,C53))</f>
      </c>
      <c r="G53" s="13">
        <f>IF(F53="","",DATE(YEAR(F53)+IF(F53&gt;DATE(YEAR(F53),4,1),1,0),4,1))</f>
      </c>
      <c r="H53" s="13">
        <f>IF(G53="","",DATE(YEAR(G53)+IF(E53="受講日",VLOOKUP(B53,'区分の一覧'!$A$2:$E$7,4,FALSE),VLOOKUP(B53,'区分の一覧'!$A$2:$E$7,3,FALSE)),3,31))</f>
      </c>
      <c r="I53" s="14">
        <f>IF(H53="","",H53-TODAY())</f>
      </c>
      <c r="J53" s="12">
        <f>IF(H53="","",IF(AND(D53&lt;&gt;"",D53&lt;C53),"日付を確認",IF(I53&lt;0,"期限切れ",IF(I53&lt;=90,"期限が近い",""))))</f>
      </c>
      <c r="K53" s="10"/>
    </row>
    <row r="54" spans="1:11" x14ac:dyDescent="0.25">
      <c r="A54" s="10"/>
      <c r="B54" s="10"/>
      <c r="C54" s="11"/>
      <c r="D54" s="11"/>
      <c r="E54" s="12">
        <f>IF(OR(B54="",C54=""),"",IF(AND(D54&lt;&gt;"",VLOOKUP(B54,'区分の一覧'!$A$2:$E$7,5,FALSE)="はい"),"受講日","交付日"))</f>
      </c>
      <c r="F54" s="13">
        <f>IF(E54="","",IF(E54="受講日",D54,C54))</f>
      </c>
      <c r="G54" s="13">
        <f>IF(F54="","",DATE(YEAR(F54)+IF(F54&gt;DATE(YEAR(F54),4,1),1,0),4,1))</f>
      </c>
      <c r="H54" s="13">
        <f>IF(G54="","",DATE(YEAR(G54)+IF(E54="受講日",VLOOKUP(B54,'区分の一覧'!$A$2:$E$7,4,FALSE),VLOOKUP(B54,'区分の一覧'!$A$2:$E$7,3,FALSE)),3,31))</f>
      </c>
      <c r="I54" s="14">
        <f>IF(H54="","",H54-TODAY())</f>
      </c>
      <c r="J54" s="12">
        <f>IF(H54="","",IF(AND(D54&lt;&gt;"",D54&lt;C54),"日付を確認",IF(I54&lt;0,"期限切れ",IF(I54&lt;=90,"期限が近い",""))))</f>
      </c>
      <c r="K54" s="10"/>
    </row>
    <row r="55" spans="1:11" x14ac:dyDescent="0.25">
      <c r="A55" s="10"/>
      <c r="B55" s="10"/>
      <c r="C55" s="11"/>
      <c r="D55" s="11"/>
      <c r="E55" s="12">
        <f>IF(OR(B55="",C55=""),"",IF(AND(D55&lt;&gt;"",VLOOKUP(B55,'区分の一覧'!$A$2:$E$7,5,FALSE)="はい"),"受講日","交付日"))</f>
      </c>
      <c r="F55" s="13">
        <f>IF(E55="","",IF(E55="受講日",D55,C55))</f>
      </c>
      <c r="G55" s="13">
        <f>IF(F55="","",DATE(YEAR(F55)+IF(F55&gt;DATE(YEAR(F55),4,1),1,0),4,1))</f>
      </c>
      <c r="H55" s="13">
        <f>IF(G55="","",DATE(YEAR(G55)+IF(E55="受講日",VLOOKUP(B55,'区分の一覧'!$A$2:$E$7,4,FALSE),VLOOKUP(B55,'区分の一覧'!$A$2:$E$7,3,FALSE)),3,31))</f>
      </c>
      <c r="I55" s="14">
        <f>IF(H55="","",H55-TODAY())</f>
      </c>
      <c r="J55" s="12">
        <f>IF(H55="","",IF(AND(D55&lt;&gt;"",D55&lt;C55),"日付を確認",IF(I55&lt;0,"期限切れ",IF(I55&lt;=90,"期限が近い",""))))</f>
      </c>
      <c r="K55" s="10"/>
    </row>
    <row r="56" spans="1:11" x14ac:dyDescent="0.25">
      <c r="A56" s="10"/>
      <c r="B56" s="10"/>
      <c r="C56" s="11"/>
      <c r="D56" s="11"/>
      <c r="E56" s="12">
        <f>IF(OR(B56="",C56=""),"",IF(AND(D56&lt;&gt;"",VLOOKUP(B56,'区分の一覧'!$A$2:$E$7,5,FALSE)="はい"),"受講日","交付日"))</f>
      </c>
      <c r="F56" s="13">
        <f>IF(E56="","",IF(E56="受講日",D56,C56))</f>
      </c>
      <c r="G56" s="13">
        <f>IF(F56="","",DATE(YEAR(F56)+IF(F56&gt;DATE(YEAR(F56),4,1),1,0),4,1))</f>
      </c>
      <c r="H56" s="13">
        <f>IF(G56="","",DATE(YEAR(G56)+IF(E56="受講日",VLOOKUP(B56,'区分の一覧'!$A$2:$E$7,4,FALSE),VLOOKUP(B56,'区分の一覧'!$A$2:$E$7,3,FALSE)),3,31))</f>
      </c>
      <c r="I56" s="14">
        <f>IF(H56="","",H56-TODAY())</f>
      </c>
      <c r="J56" s="12">
        <f>IF(H56="","",IF(AND(D56&lt;&gt;"",D56&lt;C56),"日付を確認",IF(I56&lt;0,"期限切れ",IF(I56&lt;=90,"期限が近い",""))))</f>
      </c>
      <c r="K56" s="10"/>
    </row>
    <row r="57" spans="1:11" x14ac:dyDescent="0.25">
      <c r="A57" s="10"/>
      <c r="B57" s="10"/>
      <c r="C57" s="11"/>
      <c r="D57" s="11"/>
      <c r="E57" s="12">
        <f>IF(OR(B57="",C57=""),"",IF(AND(D57&lt;&gt;"",VLOOKUP(B57,'区分の一覧'!$A$2:$E$7,5,FALSE)="はい"),"受講日","交付日"))</f>
      </c>
      <c r="F57" s="13">
        <f>IF(E57="","",IF(E57="受講日",D57,C57))</f>
      </c>
      <c r="G57" s="13">
        <f>IF(F57="","",DATE(YEAR(F57)+IF(F57&gt;DATE(YEAR(F57),4,1),1,0),4,1))</f>
      </c>
      <c r="H57" s="13">
        <f>IF(G57="","",DATE(YEAR(G57)+IF(E57="受講日",VLOOKUP(B57,'区分の一覧'!$A$2:$E$7,4,FALSE),VLOOKUP(B57,'区分の一覧'!$A$2:$E$7,3,FALSE)),3,31))</f>
      </c>
      <c r="I57" s="14">
        <f>IF(H57="","",H57-TODAY())</f>
      </c>
      <c r="J57" s="12">
        <f>IF(H57="","",IF(AND(D57&lt;&gt;"",D57&lt;C57),"日付を確認",IF(I57&lt;0,"期限切れ",IF(I57&lt;=90,"期限が近い",""))))</f>
      </c>
      <c r="K57" s="10"/>
    </row>
    <row r="58" spans="1:11" x14ac:dyDescent="0.25">
      <c r="A58" s="10"/>
      <c r="B58" s="10"/>
      <c r="C58" s="11"/>
      <c r="D58" s="11"/>
      <c r="E58" s="12">
        <f>IF(OR(B58="",C58=""),"",IF(AND(D58&lt;&gt;"",VLOOKUP(B58,'区分の一覧'!$A$2:$E$7,5,FALSE)="はい"),"受講日","交付日"))</f>
      </c>
      <c r="F58" s="13">
        <f>IF(E58="","",IF(E58="受講日",D58,C58))</f>
      </c>
      <c r="G58" s="13">
        <f>IF(F58="","",DATE(YEAR(F58)+IF(F58&gt;DATE(YEAR(F58),4,1),1,0),4,1))</f>
      </c>
      <c r="H58" s="13">
        <f>IF(G58="","",DATE(YEAR(G58)+IF(E58="受講日",VLOOKUP(B58,'区分の一覧'!$A$2:$E$7,4,FALSE),VLOOKUP(B58,'区分の一覧'!$A$2:$E$7,3,FALSE)),3,31))</f>
      </c>
      <c r="I58" s="14">
        <f>IF(H58="","",H58-TODAY())</f>
      </c>
      <c r="J58" s="12">
        <f>IF(H58="","",IF(AND(D58&lt;&gt;"",D58&lt;C58),"日付を確認",IF(I58&lt;0,"期限切れ",IF(I58&lt;=90,"期限が近い",""))))</f>
      </c>
      <c r="K58" s="10"/>
    </row>
    <row r="59" spans="1:11" x14ac:dyDescent="0.25">
      <c r="A59" s="10"/>
      <c r="B59" s="10"/>
      <c r="C59" s="11"/>
      <c r="D59" s="11"/>
      <c r="E59" s="12">
        <f>IF(OR(B59="",C59=""),"",IF(AND(D59&lt;&gt;"",VLOOKUP(B59,'区分の一覧'!$A$2:$E$7,5,FALSE)="はい"),"受講日","交付日"))</f>
      </c>
      <c r="F59" s="13">
        <f>IF(E59="","",IF(E59="受講日",D59,C59))</f>
      </c>
      <c r="G59" s="13">
        <f>IF(F59="","",DATE(YEAR(F59)+IF(F59&gt;DATE(YEAR(F59),4,1),1,0),4,1))</f>
      </c>
      <c r="H59" s="13">
        <f>IF(G59="","",DATE(YEAR(G59)+IF(E59="受講日",VLOOKUP(B59,'区分の一覧'!$A$2:$E$7,4,FALSE),VLOOKUP(B59,'区分の一覧'!$A$2:$E$7,3,FALSE)),3,31))</f>
      </c>
      <c r="I59" s="14">
        <f>IF(H59="","",H59-TODAY())</f>
      </c>
      <c r="J59" s="12">
        <f>IF(H59="","",IF(AND(D59&lt;&gt;"",D59&lt;C59),"日付を確認",IF(I59&lt;0,"期限切れ",IF(I59&lt;=90,"期限が近い",""))))</f>
      </c>
      <c r="K59" s="10"/>
    </row>
    <row r="60" spans="1:11" x14ac:dyDescent="0.25">
      <c r="A60" s="10"/>
      <c r="B60" s="10"/>
      <c r="C60" s="11"/>
      <c r="D60" s="11"/>
      <c r="E60" s="12">
        <f>IF(OR(B60="",C60=""),"",IF(AND(D60&lt;&gt;"",VLOOKUP(B60,'区分の一覧'!$A$2:$E$7,5,FALSE)="はい"),"受講日","交付日"))</f>
      </c>
      <c r="F60" s="13">
        <f>IF(E60="","",IF(E60="受講日",D60,C60))</f>
      </c>
      <c r="G60" s="13">
        <f>IF(F60="","",DATE(YEAR(F60)+IF(F60&gt;DATE(YEAR(F60),4,1),1,0),4,1))</f>
      </c>
      <c r="H60" s="13">
        <f>IF(G60="","",DATE(YEAR(G60)+IF(E60="受講日",VLOOKUP(B60,'区分の一覧'!$A$2:$E$7,4,FALSE),VLOOKUP(B60,'区分の一覧'!$A$2:$E$7,3,FALSE)),3,31))</f>
      </c>
      <c r="I60" s="14">
        <f>IF(H60="","",H60-TODAY())</f>
      </c>
      <c r="J60" s="12">
        <f>IF(H60="","",IF(AND(D60&lt;&gt;"",D60&lt;C60),"日付を確認",IF(I60&lt;0,"期限切れ",IF(I60&lt;=90,"期限が近い",""))))</f>
      </c>
      <c r="K60" s="10"/>
    </row>
    <row r="61" spans="1:11" x14ac:dyDescent="0.25">
      <c r="A61" s="10"/>
      <c r="B61" s="10"/>
      <c r="C61" s="11"/>
      <c r="D61" s="11"/>
      <c r="E61" s="12">
        <f>IF(OR(B61="",C61=""),"",IF(AND(D61&lt;&gt;"",VLOOKUP(B61,'区分の一覧'!$A$2:$E$7,5,FALSE)="はい"),"受講日","交付日"))</f>
      </c>
      <c r="F61" s="13">
        <f>IF(E61="","",IF(E61="受講日",D61,C61))</f>
      </c>
      <c r="G61" s="13">
        <f>IF(F61="","",DATE(YEAR(F61)+IF(F61&gt;DATE(YEAR(F61),4,1),1,0),4,1))</f>
      </c>
      <c r="H61" s="13">
        <f>IF(G61="","",DATE(YEAR(G61)+IF(E61="受講日",VLOOKUP(B61,'区分の一覧'!$A$2:$E$7,4,FALSE),VLOOKUP(B61,'区分の一覧'!$A$2:$E$7,3,FALSE)),3,31))</f>
      </c>
      <c r="I61" s="14">
        <f>IF(H61="","",H61-TODAY())</f>
      </c>
      <c r="J61" s="12">
        <f>IF(H61="","",IF(AND(D61&lt;&gt;"",D61&lt;C61),"日付を確認",IF(I61&lt;0,"期限切れ",IF(I61&lt;=90,"期限が近い",""))))</f>
      </c>
      <c r="K61" s="10"/>
    </row>
    <row r="62" spans="1:11" x14ac:dyDescent="0.25">
      <c r="A62" s="10"/>
      <c r="B62" s="10"/>
      <c r="C62" s="11"/>
      <c r="D62" s="11"/>
      <c r="E62" s="12">
        <f>IF(OR(B62="",C62=""),"",IF(AND(D62&lt;&gt;"",VLOOKUP(B62,'区分の一覧'!$A$2:$E$7,5,FALSE)="はい"),"受講日","交付日"))</f>
      </c>
      <c r="F62" s="13">
        <f>IF(E62="","",IF(E62="受講日",D62,C62))</f>
      </c>
      <c r="G62" s="13">
        <f>IF(F62="","",DATE(YEAR(F62)+IF(F62&gt;DATE(YEAR(F62),4,1),1,0),4,1))</f>
      </c>
      <c r="H62" s="13">
        <f>IF(G62="","",DATE(YEAR(G62)+IF(E62="受講日",VLOOKUP(B62,'区分の一覧'!$A$2:$E$7,4,FALSE),VLOOKUP(B62,'区分の一覧'!$A$2:$E$7,3,FALSE)),3,31))</f>
      </c>
      <c r="I62" s="14">
        <f>IF(H62="","",H62-TODAY())</f>
      </c>
      <c r="J62" s="12">
        <f>IF(H62="","",IF(AND(D62&lt;&gt;"",D62&lt;C62),"日付を確認",IF(I62&lt;0,"期限切れ",IF(I62&lt;=90,"期限が近い",""))))</f>
      </c>
      <c r="K62" s="10"/>
    </row>
    <row r="63" spans="1:11" x14ac:dyDescent="0.25">
      <c r="A63" s="10"/>
      <c r="B63" s="10"/>
      <c r="C63" s="11"/>
      <c r="D63" s="11"/>
      <c r="E63" s="12">
        <f>IF(OR(B63="",C63=""),"",IF(AND(D63&lt;&gt;"",VLOOKUP(B63,'区分の一覧'!$A$2:$E$7,5,FALSE)="はい"),"受講日","交付日"))</f>
      </c>
      <c r="F63" s="13">
        <f>IF(E63="","",IF(E63="受講日",D63,C63))</f>
      </c>
      <c r="G63" s="13">
        <f>IF(F63="","",DATE(YEAR(F63)+IF(F63&gt;DATE(YEAR(F63),4,1),1,0),4,1))</f>
      </c>
      <c r="H63" s="13">
        <f>IF(G63="","",DATE(YEAR(G63)+IF(E63="受講日",VLOOKUP(B63,'区分の一覧'!$A$2:$E$7,4,FALSE),VLOOKUP(B63,'区分の一覧'!$A$2:$E$7,3,FALSE)),3,31))</f>
      </c>
      <c r="I63" s="14">
        <f>IF(H63="","",H63-TODAY())</f>
      </c>
      <c r="J63" s="12">
        <f>IF(H63="","",IF(AND(D63&lt;&gt;"",D63&lt;C63),"日付を確認",IF(I63&lt;0,"期限切れ",IF(I63&lt;=90,"期限が近い",""))))</f>
      </c>
      <c r="K63" s="10"/>
    </row>
    <row r="64" spans="1:11" x14ac:dyDescent="0.25">
      <c r="A64" s="10"/>
      <c r="B64" s="10"/>
      <c r="C64" s="11"/>
      <c r="D64" s="11"/>
      <c r="E64" s="12">
        <f>IF(OR(B64="",C64=""),"",IF(AND(D64&lt;&gt;"",VLOOKUP(B64,'区分の一覧'!$A$2:$E$7,5,FALSE)="はい"),"受講日","交付日"))</f>
      </c>
      <c r="F64" s="13">
        <f>IF(E64="","",IF(E64="受講日",D64,C64))</f>
      </c>
      <c r="G64" s="13">
        <f>IF(F64="","",DATE(YEAR(F64)+IF(F64&gt;DATE(YEAR(F64),4,1),1,0),4,1))</f>
      </c>
      <c r="H64" s="13">
        <f>IF(G64="","",DATE(YEAR(G64)+IF(E64="受講日",VLOOKUP(B64,'区分の一覧'!$A$2:$E$7,4,FALSE),VLOOKUP(B64,'区分の一覧'!$A$2:$E$7,3,FALSE)),3,31))</f>
      </c>
      <c r="I64" s="14">
        <f>IF(H64="","",H64-TODAY())</f>
      </c>
      <c r="J64" s="12">
        <f>IF(H64="","",IF(AND(D64&lt;&gt;"",D64&lt;C64),"日付を確認",IF(I64&lt;0,"期限切れ",IF(I64&lt;=90,"期限が近い",""))))</f>
      </c>
      <c r="K64" s="10"/>
    </row>
    <row r="65" spans="1:11" x14ac:dyDescent="0.25">
      <c r="A65" s="10"/>
      <c r="B65" s="10"/>
      <c r="C65" s="11"/>
      <c r="D65" s="11"/>
      <c r="E65" s="12">
        <f>IF(OR(B65="",C65=""),"",IF(AND(D65&lt;&gt;"",VLOOKUP(B65,'区分の一覧'!$A$2:$E$7,5,FALSE)="はい"),"受講日","交付日"))</f>
      </c>
      <c r="F65" s="13">
        <f>IF(E65="","",IF(E65="受講日",D65,C65))</f>
      </c>
      <c r="G65" s="13">
        <f>IF(F65="","",DATE(YEAR(F65)+IF(F65&gt;DATE(YEAR(F65),4,1),1,0),4,1))</f>
      </c>
      <c r="H65" s="13">
        <f>IF(G65="","",DATE(YEAR(G65)+IF(E65="受講日",VLOOKUP(B65,'区分の一覧'!$A$2:$E$7,4,FALSE),VLOOKUP(B65,'区分の一覧'!$A$2:$E$7,3,FALSE)),3,31))</f>
      </c>
      <c r="I65" s="14">
        <f>IF(H65="","",H65-TODAY())</f>
      </c>
      <c r="J65" s="12">
        <f>IF(H65="","",IF(AND(D65&lt;&gt;"",D65&lt;C65),"日付を確認",IF(I65&lt;0,"期限切れ",IF(I65&lt;=90,"期限が近い",""))))</f>
      </c>
      <c r="K65" s="10"/>
    </row>
    <row r="66" spans="1:11" x14ac:dyDescent="0.25">
      <c r="A66" s="10"/>
      <c r="B66" s="10"/>
      <c r="C66" s="11"/>
      <c r="D66" s="11"/>
      <c r="E66" s="12">
        <f>IF(OR(B66="",C66=""),"",IF(AND(D66&lt;&gt;"",VLOOKUP(B66,'区分の一覧'!$A$2:$E$7,5,FALSE)="はい"),"受講日","交付日"))</f>
      </c>
      <c r="F66" s="13">
        <f>IF(E66="","",IF(E66="受講日",D66,C66))</f>
      </c>
      <c r="G66" s="13">
        <f>IF(F66="","",DATE(YEAR(F66)+IF(F66&gt;DATE(YEAR(F66),4,1),1,0),4,1))</f>
      </c>
      <c r="H66" s="13">
        <f>IF(G66="","",DATE(YEAR(G66)+IF(E66="受講日",VLOOKUP(B66,'区分の一覧'!$A$2:$E$7,4,FALSE),VLOOKUP(B66,'区分の一覧'!$A$2:$E$7,3,FALSE)),3,31))</f>
      </c>
      <c r="I66" s="14">
        <f>IF(H66="","",H66-TODAY())</f>
      </c>
      <c r="J66" s="12">
        <f>IF(H66="","",IF(AND(D66&lt;&gt;"",D66&lt;C66),"日付を確認",IF(I66&lt;0,"期限切れ",IF(I66&lt;=90,"期限が近い",""))))</f>
      </c>
      <c r="K66" s="10"/>
    </row>
    <row r="67" spans="1:11" x14ac:dyDescent="0.25">
      <c r="A67" s="10"/>
      <c r="B67" s="10"/>
      <c r="C67" s="11"/>
      <c r="D67" s="11"/>
      <c r="E67" s="12">
        <f>IF(OR(B67="",C67=""),"",IF(AND(D67&lt;&gt;"",VLOOKUP(B67,'区分の一覧'!$A$2:$E$7,5,FALSE)="はい"),"受講日","交付日"))</f>
      </c>
      <c r="F67" s="13">
        <f>IF(E67="","",IF(E67="受講日",D67,C67))</f>
      </c>
      <c r="G67" s="13">
        <f>IF(F67="","",DATE(YEAR(F67)+IF(F67&gt;DATE(YEAR(F67),4,1),1,0),4,1))</f>
      </c>
      <c r="H67" s="13">
        <f>IF(G67="","",DATE(YEAR(G67)+IF(E67="受講日",VLOOKUP(B67,'区分の一覧'!$A$2:$E$7,4,FALSE),VLOOKUP(B67,'区分の一覧'!$A$2:$E$7,3,FALSE)),3,31))</f>
      </c>
      <c r="I67" s="14">
        <f>IF(H67="","",H67-TODAY())</f>
      </c>
      <c r="J67" s="12">
        <f>IF(H67="","",IF(AND(D67&lt;&gt;"",D67&lt;C67),"日付を確認",IF(I67&lt;0,"期限切れ",IF(I67&lt;=90,"期限が近い",""))))</f>
      </c>
      <c r="K67" s="10"/>
    </row>
    <row r="68" spans="1:11" x14ac:dyDescent="0.25">
      <c r="A68" s="10"/>
      <c r="B68" s="10"/>
      <c r="C68" s="11"/>
      <c r="D68" s="11"/>
      <c r="E68" s="12">
        <f>IF(OR(B68="",C68=""),"",IF(AND(D68&lt;&gt;"",VLOOKUP(B68,'区分の一覧'!$A$2:$E$7,5,FALSE)="はい"),"受講日","交付日"))</f>
      </c>
      <c r="F68" s="13">
        <f>IF(E68="","",IF(E68="受講日",D68,C68))</f>
      </c>
      <c r="G68" s="13">
        <f>IF(F68="","",DATE(YEAR(F68)+IF(F68&gt;DATE(YEAR(F68),4,1),1,0),4,1))</f>
      </c>
      <c r="H68" s="13">
        <f>IF(G68="","",DATE(YEAR(G68)+IF(E68="受講日",VLOOKUP(B68,'区分の一覧'!$A$2:$E$7,4,FALSE),VLOOKUP(B68,'区分の一覧'!$A$2:$E$7,3,FALSE)),3,31))</f>
      </c>
      <c r="I68" s="14">
        <f>IF(H68="","",H68-TODAY())</f>
      </c>
      <c r="J68" s="12">
        <f>IF(H68="","",IF(AND(D68&lt;&gt;"",D68&lt;C68),"日付を確認",IF(I68&lt;0,"期限切れ",IF(I68&lt;=90,"期限が近い",""))))</f>
      </c>
      <c r="K68" s="10"/>
    </row>
    <row r="69" spans="1:11" x14ac:dyDescent="0.25">
      <c r="A69" s="10"/>
      <c r="B69" s="10"/>
      <c r="C69" s="11"/>
      <c r="D69" s="11"/>
      <c r="E69" s="12">
        <f>IF(OR(B69="",C69=""),"",IF(AND(D69&lt;&gt;"",VLOOKUP(B69,'区分の一覧'!$A$2:$E$7,5,FALSE)="はい"),"受講日","交付日"))</f>
      </c>
      <c r="F69" s="13">
        <f>IF(E69="","",IF(E69="受講日",D69,C69))</f>
      </c>
      <c r="G69" s="13">
        <f>IF(F69="","",DATE(YEAR(F69)+IF(F69&gt;DATE(YEAR(F69),4,1),1,0),4,1))</f>
      </c>
      <c r="H69" s="13">
        <f>IF(G69="","",DATE(YEAR(G69)+IF(E69="受講日",VLOOKUP(B69,'区分の一覧'!$A$2:$E$7,4,FALSE),VLOOKUP(B69,'区分の一覧'!$A$2:$E$7,3,FALSE)),3,31))</f>
      </c>
      <c r="I69" s="14">
        <f>IF(H69="","",H69-TODAY())</f>
      </c>
      <c r="J69" s="12">
        <f>IF(H69="","",IF(AND(D69&lt;&gt;"",D69&lt;C69),"日付を確認",IF(I69&lt;0,"期限切れ",IF(I69&lt;=90,"期限が近い",""))))</f>
      </c>
      <c r="K69" s="10"/>
    </row>
    <row r="70" spans="1:11" x14ac:dyDescent="0.25">
      <c r="A70" s="10"/>
      <c r="B70" s="10"/>
      <c r="C70" s="11"/>
      <c r="D70" s="11"/>
      <c r="E70" s="12">
        <f>IF(OR(B70="",C70=""),"",IF(AND(D70&lt;&gt;"",VLOOKUP(B70,'区分の一覧'!$A$2:$E$7,5,FALSE)="はい"),"受講日","交付日"))</f>
      </c>
      <c r="F70" s="13">
        <f>IF(E70="","",IF(E70="受講日",D70,C70))</f>
      </c>
      <c r="G70" s="13">
        <f>IF(F70="","",DATE(YEAR(F70)+IF(F70&gt;DATE(YEAR(F70),4,1),1,0),4,1))</f>
      </c>
      <c r="H70" s="13">
        <f>IF(G70="","",DATE(YEAR(G70)+IF(E70="受講日",VLOOKUP(B70,'区分の一覧'!$A$2:$E$7,4,FALSE),VLOOKUP(B70,'区分の一覧'!$A$2:$E$7,3,FALSE)),3,31))</f>
      </c>
      <c r="I70" s="14">
        <f>IF(H70="","",H70-TODAY())</f>
      </c>
      <c r="J70" s="12">
        <f>IF(H70="","",IF(AND(D70&lt;&gt;"",D70&lt;C70),"日付を確認",IF(I70&lt;0,"期限切れ",IF(I70&lt;=90,"期限が近い",""))))</f>
      </c>
      <c r="K70" s="10"/>
    </row>
    <row r="71" spans="1:11" x14ac:dyDescent="0.25">
      <c r="A71" s="10"/>
      <c r="B71" s="10"/>
      <c r="C71" s="11"/>
      <c r="D71" s="11"/>
      <c r="E71" s="12">
        <f>IF(OR(B71="",C71=""),"",IF(AND(D71&lt;&gt;"",VLOOKUP(B71,'区分の一覧'!$A$2:$E$7,5,FALSE)="はい"),"受講日","交付日"))</f>
      </c>
      <c r="F71" s="13">
        <f>IF(E71="","",IF(E71="受講日",D71,C71))</f>
      </c>
      <c r="G71" s="13">
        <f>IF(F71="","",DATE(YEAR(F71)+IF(F71&gt;DATE(YEAR(F71),4,1),1,0),4,1))</f>
      </c>
      <c r="H71" s="13">
        <f>IF(G71="","",DATE(YEAR(G71)+IF(E71="受講日",VLOOKUP(B71,'区分の一覧'!$A$2:$E$7,4,FALSE),VLOOKUP(B71,'区分の一覧'!$A$2:$E$7,3,FALSE)),3,31))</f>
      </c>
      <c r="I71" s="14">
        <f>IF(H71="","",H71-TODAY())</f>
      </c>
      <c r="J71" s="12">
        <f>IF(H71="","",IF(AND(D71&lt;&gt;"",D71&lt;C71),"日付を確認",IF(I71&lt;0,"期限切れ",IF(I71&lt;=90,"期限が近い",""))))</f>
      </c>
      <c r="K71" s="10"/>
    </row>
    <row r="72" spans="1:11" x14ac:dyDescent="0.25">
      <c r="A72" s="10"/>
      <c r="B72" s="10"/>
      <c r="C72" s="11"/>
      <c r="D72" s="11"/>
      <c r="E72" s="12">
        <f>IF(OR(B72="",C72=""),"",IF(AND(D72&lt;&gt;"",VLOOKUP(B72,'区分の一覧'!$A$2:$E$7,5,FALSE)="はい"),"受講日","交付日"))</f>
      </c>
      <c r="F72" s="13">
        <f>IF(E72="","",IF(E72="受講日",D72,C72))</f>
      </c>
      <c r="G72" s="13">
        <f>IF(F72="","",DATE(YEAR(F72)+IF(F72&gt;DATE(YEAR(F72),4,1),1,0),4,1))</f>
      </c>
      <c r="H72" s="13">
        <f>IF(G72="","",DATE(YEAR(G72)+IF(E72="受講日",VLOOKUP(B72,'区分の一覧'!$A$2:$E$7,4,FALSE),VLOOKUP(B72,'区分の一覧'!$A$2:$E$7,3,FALSE)),3,31))</f>
      </c>
      <c r="I72" s="14">
        <f>IF(H72="","",H72-TODAY())</f>
      </c>
      <c r="J72" s="12">
        <f>IF(H72="","",IF(AND(D72&lt;&gt;"",D72&lt;C72),"日付を確認",IF(I72&lt;0,"期限切れ",IF(I72&lt;=90,"期限が近い",""))))</f>
      </c>
      <c r="K72" s="10"/>
    </row>
    <row r="73" spans="1:11" x14ac:dyDescent="0.25">
      <c r="A73" s="10"/>
      <c r="B73" s="10"/>
      <c r="C73" s="11"/>
      <c r="D73" s="11"/>
      <c r="E73" s="12">
        <f>IF(OR(B73="",C73=""),"",IF(AND(D73&lt;&gt;"",VLOOKUP(B73,'区分の一覧'!$A$2:$E$7,5,FALSE)="はい"),"受講日","交付日"))</f>
      </c>
      <c r="F73" s="13">
        <f>IF(E73="","",IF(E73="受講日",D73,C73))</f>
      </c>
      <c r="G73" s="13">
        <f>IF(F73="","",DATE(YEAR(F73)+IF(F73&gt;DATE(YEAR(F73),4,1),1,0),4,1))</f>
      </c>
      <c r="H73" s="13">
        <f>IF(G73="","",DATE(YEAR(G73)+IF(E73="受講日",VLOOKUP(B73,'区分の一覧'!$A$2:$E$7,4,FALSE),VLOOKUP(B73,'区分の一覧'!$A$2:$E$7,3,FALSE)),3,31))</f>
      </c>
      <c r="I73" s="14">
        <f>IF(H73="","",H73-TODAY())</f>
      </c>
      <c r="J73" s="12">
        <f>IF(H73="","",IF(AND(D73&lt;&gt;"",D73&lt;C73),"日付を確認",IF(I73&lt;0,"期限切れ",IF(I73&lt;=90,"期限が近い",""))))</f>
      </c>
      <c r="K73" s="10"/>
    </row>
    <row r="74" spans="1:11" x14ac:dyDescent="0.25">
      <c r="A74" s="10"/>
      <c r="B74" s="10"/>
      <c r="C74" s="11"/>
      <c r="D74" s="11"/>
      <c r="E74" s="12">
        <f>IF(OR(B74="",C74=""),"",IF(AND(D74&lt;&gt;"",VLOOKUP(B74,'区分の一覧'!$A$2:$E$7,5,FALSE)="はい"),"受講日","交付日"))</f>
      </c>
      <c r="F74" s="13">
        <f>IF(E74="","",IF(E74="受講日",D74,C74))</f>
      </c>
      <c r="G74" s="13">
        <f>IF(F74="","",DATE(YEAR(F74)+IF(F74&gt;DATE(YEAR(F74),4,1),1,0),4,1))</f>
      </c>
      <c r="H74" s="13">
        <f>IF(G74="","",DATE(YEAR(G74)+IF(E74="受講日",VLOOKUP(B74,'区分の一覧'!$A$2:$E$7,4,FALSE),VLOOKUP(B74,'区分の一覧'!$A$2:$E$7,3,FALSE)),3,31))</f>
      </c>
      <c r="I74" s="14">
        <f>IF(H74="","",H74-TODAY())</f>
      </c>
      <c r="J74" s="12">
        <f>IF(H74="","",IF(AND(D74&lt;&gt;"",D74&lt;C74),"日付を確認",IF(I74&lt;0,"期限切れ",IF(I74&lt;=90,"期限が近い",""))))</f>
      </c>
      <c r="K74" s="10"/>
    </row>
    <row r="75" spans="1:11" x14ac:dyDescent="0.25">
      <c r="A75" s="10"/>
      <c r="B75" s="10"/>
      <c r="C75" s="11"/>
      <c r="D75" s="11"/>
      <c r="E75" s="12">
        <f>IF(OR(B75="",C75=""),"",IF(AND(D75&lt;&gt;"",VLOOKUP(B75,'区分の一覧'!$A$2:$E$7,5,FALSE)="はい"),"受講日","交付日"))</f>
      </c>
      <c r="F75" s="13">
        <f>IF(E75="","",IF(E75="受講日",D75,C75))</f>
      </c>
      <c r="G75" s="13">
        <f>IF(F75="","",DATE(YEAR(F75)+IF(F75&gt;DATE(YEAR(F75),4,1),1,0),4,1))</f>
      </c>
      <c r="H75" s="13">
        <f>IF(G75="","",DATE(YEAR(G75)+IF(E75="受講日",VLOOKUP(B75,'区分の一覧'!$A$2:$E$7,4,FALSE),VLOOKUP(B75,'区分の一覧'!$A$2:$E$7,3,FALSE)),3,31))</f>
      </c>
      <c r="I75" s="14">
        <f>IF(H75="","",H75-TODAY())</f>
      </c>
      <c r="J75" s="12">
        <f>IF(H75="","",IF(AND(D75&lt;&gt;"",D75&lt;C75),"日付を確認",IF(I75&lt;0,"期限切れ",IF(I75&lt;=90,"期限が近い",""))))</f>
      </c>
      <c r="K75" s="10"/>
    </row>
    <row r="76" spans="1:11" x14ac:dyDescent="0.25">
      <c r="A76" s="10"/>
      <c r="B76" s="10"/>
      <c r="C76" s="11"/>
      <c r="D76" s="11"/>
      <c r="E76" s="12">
        <f>IF(OR(B76="",C76=""),"",IF(AND(D76&lt;&gt;"",VLOOKUP(B76,'区分の一覧'!$A$2:$E$7,5,FALSE)="はい"),"受講日","交付日"))</f>
      </c>
      <c r="F76" s="13">
        <f>IF(E76="","",IF(E76="受講日",D76,C76))</f>
      </c>
      <c r="G76" s="13">
        <f>IF(F76="","",DATE(YEAR(F76)+IF(F76&gt;DATE(YEAR(F76),4,1),1,0),4,1))</f>
      </c>
      <c r="H76" s="13">
        <f>IF(G76="","",DATE(YEAR(G76)+IF(E76="受講日",VLOOKUP(B76,'区分の一覧'!$A$2:$E$7,4,FALSE),VLOOKUP(B76,'区分の一覧'!$A$2:$E$7,3,FALSE)),3,31))</f>
      </c>
      <c r="I76" s="14">
        <f>IF(H76="","",H76-TODAY())</f>
      </c>
      <c r="J76" s="12">
        <f>IF(H76="","",IF(AND(D76&lt;&gt;"",D76&lt;C76),"日付を確認",IF(I76&lt;0,"期限切れ",IF(I76&lt;=90,"期限が近い",""))))</f>
      </c>
      <c r="K76" s="10"/>
    </row>
    <row r="77" spans="1:11" x14ac:dyDescent="0.25">
      <c r="A77" s="10"/>
      <c r="B77" s="10"/>
      <c r="C77" s="11"/>
      <c r="D77" s="11"/>
      <c r="E77" s="12">
        <f>IF(OR(B77="",C77=""),"",IF(AND(D77&lt;&gt;"",VLOOKUP(B77,'区分の一覧'!$A$2:$E$7,5,FALSE)="はい"),"受講日","交付日"))</f>
      </c>
      <c r="F77" s="13">
        <f>IF(E77="","",IF(E77="受講日",D77,C77))</f>
      </c>
      <c r="G77" s="13">
        <f>IF(F77="","",DATE(YEAR(F77)+IF(F77&gt;DATE(YEAR(F77),4,1),1,0),4,1))</f>
      </c>
      <c r="H77" s="13">
        <f>IF(G77="","",DATE(YEAR(G77)+IF(E77="受講日",VLOOKUP(B77,'区分の一覧'!$A$2:$E$7,4,FALSE),VLOOKUP(B77,'区分の一覧'!$A$2:$E$7,3,FALSE)),3,31))</f>
      </c>
      <c r="I77" s="14">
        <f>IF(H77="","",H77-TODAY())</f>
      </c>
      <c r="J77" s="12">
        <f>IF(H77="","",IF(AND(D77&lt;&gt;"",D77&lt;C77),"日付を確認",IF(I77&lt;0,"期限切れ",IF(I77&lt;=90,"期限が近い",""))))</f>
      </c>
      <c r="K77" s="10"/>
    </row>
    <row r="78" spans="1:11" x14ac:dyDescent="0.25">
      <c r="A78" s="10"/>
      <c r="B78" s="10"/>
      <c r="C78" s="11"/>
      <c r="D78" s="11"/>
      <c r="E78" s="12">
        <f>IF(OR(B78="",C78=""),"",IF(AND(D78&lt;&gt;"",VLOOKUP(B78,'区分の一覧'!$A$2:$E$7,5,FALSE)="はい"),"受講日","交付日"))</f>
      </c>
      <c r="F78" s="13">
        <f>IF(E78="","",IF(E78="受講日",D78,C78))</f>
      </c>
      <c r="G78" s="13">
        <f>IF(F78="","",DATE(YEAR(F78)+IF(F78&gt;DATE(YEAR(F78),4,1),1,0),4,1))</f>
      </c>
      <c r="H78" s="13">
        <f>IF(G78="","",DATE(YEAR(G78)+IF(E78="受講日",VLOOKUP(B78,'区分の一覧'!$A$2:$E$7,4,FALSE),VLOOKUP(B78,'区分の一覧'!$A$2:$E$7,3,FALSE)),3,31))</f>
      </c>
      <c r="I78" s="14">
        <f>IF(H78="","",H78-TODAY())</f>
      </c>
      <c r="J78" s="12">
        <f>IF(H78="","",IF(AND(D78&lt;&gt;"",D78&lt;C78),"日付を確認",IF(I78&lt;0,"期限切れ",IF(I78&lt;=90,"期限が近い",""))))</f>
      </c>
      <c r="K78" s="10"/>
    </row>
    <row r="79" spans="1:11" x14ac:dyDescent="0.25">
      <c r="A79" s="10"/>
      <c r="B79" s="10"/>
      <c r="C79" s="11"/>
      <c r="D79" s="11"/>
      <c r="E79" s="12">
        <f>IF(OR(B79="",C79=""),"",IF(AND(D79&lt;&gt;"",VLOOKUP(B79,'区分の一覧'!$A$2:$E$7,5,FALSE)="はい"),"受講日","交付日"))</f>
      </c>
      <c r="F79" s="13">
        <f>IF(E79="","",IF(E79="受講日",D79,C79))</f>
      </c>
      <c r="G79" s="13">
        <f>IF(F79="","",DATE(YEAR(F79)+IF(F79&gt;DATE(YEAR(F79),4,1),1,0),4,1))</f>
      </c>
      <c r="H79" s="13">
        <f>IF(G79="","",DATE(YEAR(G79)+IF(E79="受講日",VLOOKUP(B79,'区分の一覧'!$A$2:$E$7,4,FALSE),VLOOKUP(B79,'区分の一覧'!$A$2:$E$7,3,FALSE)),3,31))</f>
      </c>
      <c r="I79" s="14">
        <f>IF(H79="","",H79-TODAY())</f>
      </c>
      <c r="J79" s="12">
        <f>IF(H79="","",IF(AND(D79&lt;&gt;"",D79&lt;C79),"日付を確認",IF(I79&lt;0,"期限切れ",IF(I79&lt;=90,"期限が近い",""))))</f>
      </c>
      <c r="K79" s="10"/>
    </row>
    <row r="80" spans="1:11" x14ac:dyDescent="0.25">
      <c r="A80" s="10"/>
      <c r="B80" s="10"/>
      <c r="C80" s="11"/>
      <c r="D80" s="11"/>
      <c r="E80" s="12">
        <f>IF(OR(B80="",C80=""),"",IF(AND(D80&lt;&gt;"",VLOOKUP(B80,'区分の一覧'!$A$2:$E$7,5,FALSE)="はい"),"受講日","交付日"))</f>
      </c>
      <c r="F80" s="13">
        <f>IF(E80="","",IF(E80="受講日",D80,C80))</f>
      </c>
      <c r="G80" s="13">
        <f>IF(F80="","",DATE(YEAR(F80)+IF(F80&gt;DATE(YEAR(F80),4,1),1,0),4,1))</f>
      </c>
      <c r="H80" s="13">
        <f>IF(G80="","",DATE(YEAR(G80)+IF(E80="受講日",VLOOKUP(B80,'区分の一覧'!$A$2:$E$7,4,FALSE),VLOOKUP(B80,'区分の一覧'!$A$2:$E$7,3,FALSE)),3,31))</f>
      </c>
      <c r="I80" s="14">
        <f>IF(H80="","",H80-TODAY())</f>
      </c>
      <c r="J80" s="12">
        <f>IF(H80="","",IF(AND(D80&lt;&gt;"",D80&lt;C80),"日付を確認",IF(I80&lt;0,"期限切れ",IF(I80&lt;=90,"期限が近い",""))))</f>
      </c>
      <c r="K80" s="10"/>
    </row>
    <row r="81" spans="1:11" x14ac:dyDescent="0.25">
      <c r="A81" s="10"/>
      <c r="B81" s="10"/>
      <c r="C81" s="11"/>
      <c r="D81" s="11"/>
      <c r="E81" s="12">
        <f>IF(OR(B81="",C81=""),"",IF(AND(D81&lt;&gt;"",VLOOKUP(B81,'区分の一覧'!$A$2:$E$7,5,FALSE)="はい"),"受講日","交付日"))</f>
      </c>
      <c r="F81" s="13">
        <f>IF(E81="","",IF(E81="受講日",D81,C81))</f>
      </c>
      <c r="G81" s="13">
        <f>IF(F81="","",DATE(YEAR(F81)+IF(F81&gt;DATE(YEAR(F81),4,1),1,0),4,1))</f>
      </c>
      <c r="H81" s="13">
        <f>IF(G81="","",DATE(YEAR(G81)+IF(E81="受講日",VLOOKUP(B81,'区分の一覧'!$A$2:$E$7,4,FALSE),VLOOKUP(B81,'区分の一覧'!$A$2:$E$7,3,FALSE)),3,31))</f>
      </c>
      <c r="I81" s="14">
        <f>IF(H81="","",H81-TODAY())</f>
      </c>
      <c r="J81" s="12">
        <f>IF(H81="","",IF(AND(D81&lt;&gt;"",D81&lt;C81),"日付を確認",IF(I81&lt;0,"期限切れ",IF(I81&lt;=90,"期限が近い",""))))</f>
      </c>
      <c r="K81" s="10"/>
    </row>
    <row r="82" spans="1:11" x14ac:dyDescent="0.25">
      <c r="A82" s="10"/>
      <c r="B82" s="10"/>
      <c r="C82" s="11"/>
      <c r="D82" s="11"/>
      <c r="E82" s="12">
        <f>IF(OR(B82="",C82=""),"",IF(AND(D82&lt;&gt;"",VLOOKUP(B82,'区分の一覧'!$A$2:$E$7,5,FALSE)="はい"),"受講日","交付日"))</f>
      </c>
      <c r="F82" s="13">
        <f>IF(E82="","",IF(E82="受講日",D82,C82))</f>
      </c>
      <c r="G82" s="13">
        <f>IF(F82="","",DATE(YEAR(F82)+IF(F82&gt;DATE(YEAR(F82),4,1),1,0),4,1))</f>
      </c>
      <c r="H82" s="13">
        <f>IF(G82="","",DATE(YEAR(G82)+IF(E82="受講日",VLOOKUP(B82,'区分の一覧'!$A$2:$E$7,4,FALSE),VLOOKUP(B82,'区分の一覧'!$A$2:$E$7,3,FALSE)),3,31))</f>
      </c>
      <c r="I82" s="14">
        <f>IF(H82="","",H82-TODAY())</f>
      </c>
      <c r="J82" s="12">
        <f>IF(H82="","",IF(AND(D82&lt;&gt;"",D82&lt;C82),"日付を確認",IF(I82&lt;0,"期限切れ",IF(I82&lt;=90,"期限が近い",""))))</f>
      </c>
      <c r="K82" s="10"/>
    </row>
    <row r="83" spans="1:11" x14ac:dyDescent="0.25">
      <c r="A83" s="10"/>
      <c r="B83" s="10"/>
      <c r="C83" s="11"/>
      <c r="D83" s="11"/>
      <c r="E83" s="12">
        <f>IF(OR(B83="",C83=""),"",IF(AND(D83&lt;&gt;"",VLOOKUP(B83,'区分の一覧'!$A$2:$E$7,5,FALSE)="はい"),"受講日","交付日"))</f>
      </c>
      <c r="F83" s="13">
        <f>IF(E83="","",IF(E83="受講日",D83,C83))</f>
      </c>
      <c r="G83" s="13">
        <f>IF(F83="","",DATE(YEAR(F83)+IF(F83&gt;DATE(YEAR(F83),4,1),1,0),4,1))</f>
      </c>
      <c r="H83" s="13">
        <f>IF(G83="","",DATE(YEAR(G83)+IF(E83="受講日",VLOOKUP(B83,'区分の一覧'!$A$2:$E$7,4,FALSE),VLOOKUP(B83,'区分の一覧'!$A$2:$E$7,3,FALSE)),3,31))</f>
      </c>
      <c r="I83" s="14">
        <f>IF(H83="","",H83-TODAY())</f>
      </c>
      <c r="J83" s="12">
        <f>IF(H83="","",IF(AND(D83&lt;&gt;"",D83&lt;C83),"日付を確認",IF(I83&lt;0,"期限切れ",IF(I83&lt;=90,"期限が近い",""))))</f>
      </c>
      <c r="K83" s="10"/>
    </row>
    <row r="84" spans="1:11" x14ac:dyDescent="0.25">
      <c r="A84" s="10"/>
      <c r="B84" s="10"/>
      <c r="C84" s="11"/>
      <c r="D84" s="11"/>
      <c r="E84" s="12">
        <f>IF(OR(B84="",C84=""),"",IF(AND(D84&lt;&gt;"",VLOOKUP(B84,'区分の一覧'!$A$2:$E$7,5,FALSE)="はい"),"受講日","交付日"))</f>
      </c>
      <c r="F84" s="13">
        <f>IF(E84="","",IF(E84="受講日",D84,C84))</f>
      </c>
      <c r="G84" s="13">
        <f>IF(F84="","",DATE(YEAR(F84)+IF(F84&gt;DATE(YEAR(F84),4,1),1,0),4,1))</f>
      </c>
      <c r="H84" s="13">
        <f>IF(G84="","",DATE(YEAR(G84)+IF(E84="受講日",VLOOKUP(B84,'区分の一覧'!$A$2:$E$7,4,FALSE),VLOOKUP(B84,'区分の一覧'!$A$2:$E$7,3,FALSE)),3,31))</f>
      </c>
      <c r="I84" s="14">
        <f>IF(H84="","",H84-TODAY())</f>
      </c>
      <c r="J84" s="12">
        <f>IF(H84="","",IF(AND(D84&lt;&gt;"",D84&lt;C84),"日付を確認",IF(I84&lt;0,"期限切れ",IF(I84&lt;=90,"期限が近い",""))))</f>
      </c>
      <c r="K84" s="10"/>
    </row>
    <row r="85" spans="1:11" x14ac:dyDescent="0.25">
      <c r="A85" s="10"/>
      <c r="B85" s="10"/>
      <c r="C85" s="11"/>
      <c r="D85" s="11"/>
      <c r="E85" s="12">
        <f>IF(OR(B85="",C85=""),"",IF(AND(D85&lt;&gt;"",VLOOKUP(B85,'区分の一覧'!$A$2:$E$7,5,FALSE)="はい"),"受講日","交付日"))</f>
      </c>
      <c r="F85" s="13">
        <f>IF(E85="","",IF(E85="受講日",D85,C85))</f>
      </c>
      <c r="G85" s="13">
        <f>IF(F85="","",DATE(YEAR(F85)+IF(F85&gt;DATE(YEAR(F85),4,1),1,0),4,1))</f>
      </c>
      <c r="H85" s="13">
        <f>IF(G85="","",DATE(YEAR(G85)+IF(E85="受講日",VLOOKUP(B85,'区分の一覧'!$A$2:$E$7,4,FALSE),VLOOKUP(B85,'区分の一覧'!$A$2:$E$7,3,FALSE)),3,31))</f>
      </c>
      <c r="I85" s="14">
        <f>IF(H85="","",H85-TODAY())</f>
      </c>
      <c r="J85" s="12">
        <f>IF(H85="","",IF(AND(D85&lt;&gt;"",D85&lt;C85),"日付を確認",IF(I85&lt;0,"期限切れ",IF(I85&lt;=90,"期限が近い",""))))</f>
      </c>
      <c r="K85" s="10"/>
    </row>
    <row r="86" spans="1:11" x14ac:dyDescent="0.25">
      <c r="A86" s="10"/>
      <c r="B86" s="10"/>
      <c r="C86" s="11"/>
      <c r="D86" s="11"/>
      <c r="E86" s="12">
        <f>IF(OR(B86="",C86=""),"",IF(AND(D86&lt;&gt;"",VLOOKUP(B86,'区分の一覧'!$A$2:$E$7,5,FALSE)="はい"),"受講日","交付日"))</f>
      </c>
      <c r="F86" s="13">
        <f>IF(E86="","",IF(E86="受講日",D86,C86))</f>
      </c>
      <c r="G86" s="13">
        <f>IF(F86="","",DATE(YEAR(F86)+IF(F86&gt;DATE(YEAR(F86),4,1),1,0),4,1))</f>
      </c>
      <c r="H86" s="13">
        <f>IF(G86="","",DATE(YEAR(G86)+IF(E86="受講日",VLOOKUP(B86,'区分の一覧'!$A$2:$E$7,4,FALSE),VLOOKUP(B86,'区分の一覧'!$A$2:$E$7,3,FALSE)),3,31))</f>
      </c>
      <c r="I86" s="14">
        <f>IF(H86="","",H86-TODAY())</f>
      </c>
      <c r="J86" s="12">
        <f>IF(H86="","",IF(AND(D86&lt;&gt;"",D86&lt;C86),"日付を確認",IF(I86&lt;0,"期限切れ",IF(I86&lt;=90,"期限が近い",""))))</f>
      </c>
      <c r="K86" s="10"/>
    </row>
    <row r="87" spans="1:11" x14ac:dyDescent="0.25">
      <c r="A87" s="10"/>
      <c r="B87" s="10"/>
      <c r="C87" s="11"/>
      <c r="D87" s="11"/>
      <c r="E87" s="12">
        <f>IF(OR(B87="",C87=""),"",IF(AND(D87&lt;&gt;"",VLOOKUP(B87,'区分の一覧'!$A$2:$E$7,5,FALSE)="はい"),"受講日","交付日"))</f>
      </c>
      <c r="F87" s="13">
        <f>IF(E87="","",IF(E87="受講日",D87,C87))</f>
      </c>
      <c r="G87" s="13">
        <f>IF(F87="","",DATE(YEAR(F87)+IF(F87&gt;DATE(YEAR(F87),4,1),1,0),4,1))</f>
      </c>
      <c r="H87" s="13">
        <f>IF(G87="","",DATE(YEAR(G87)+IF(E87="受講日",VLOOKUP(B87,'区分の一覧'!$A$2:$E$7,4,FALSE),VLOOKUP(B87,'区分の一覧'!$A$2:$E$7,3,FALSE)),3,31))</f>
      </c>
      <c r="I87" s="14">
        <f>IF(H87="","",H87-TODAY())</f>
      </c>
      <c r="J87" s="12">
        <f>IF(H87="","",IF(AND(D87&lt;&gt;"",D87&lt;C87),"日付を確認",IF(I87&lt;0,"期限切れ",IF(I87&lt;=90,"期限が近い",""))))</f>
      </c>
      <c r="K87" s="10"/>
    </row>
    <row r="88" spans="1:11" x14ac:dyDescent="0.25">
      <c r="A88" s="10"/>
      <c r="B88" s="10"/>
      <c r="C88" s="11"/>
      <c r="D88" s="11"/>
      <c r="E88" s="12">
        <f>IF(OR(B88="",C88=""),"",IF(AND(D88&lt;&gt;"",VLOOKUP(B88,'区分の一覧'!$A$2:$E$7,5,FALSE)="はい"),"受講日","交付日"))</f>
      </c>
      <c r="F88" s="13">
        <f>IF(E88="","",IF(E88="受講日",D88,C88))</f>
      </c>
      <c r="G88" s="13">
        <f>IF(F88="","",DATE(YEAR(F88)+IF(F88&gt;DATE(YEAR(F88),4,1),1,0),4,1))</f>
      </c>
      <c r="H88" s="13">
        <f>IF(G88="","",DATE(YEAR(G88)+IF(E88="受講日",VLOOKUP(B88,'区分の一覧'!$A$2:$E$7,4,FALSE),VLOOKUP(B88,'区分の一覧'!$A$2:$E$7,3,FALSE)),3,31))</f>
      </c>
      <c r="I88" s="14">
        <f>IF(H88="","",H88-TODAY())</f>
      </c>
      <c r="J88" s="12">
        <f>IF(H88="","",IF(AND(D88&lt;&gt;"",D88&lt;C88),"日付を確認",IF(I88&lt;0,"期限切れ",IF(I88&lt;=90,"期限が近い",""))))</f>
      </c>
      <c r="K88" s="10"/>
    </row>
    <row r="89" spans="1:11" x14ac:dyDescent="0.25">
      <c r="A89" s="10"/>
      <c r="B89" s="10"/>
      <c r="C89" s="11"/>
      <c r="D89" s="11"/>
      <c r="E89" s="12">
        <f>IF(OR(B89="",C89=""),"",IF(AND(D89&lt;&gt;"",VLOOKUP(B89,'区分の一覧'!$A$2:$E$7,5,FALSE)="はい"),"受講日","交付日"))</f>
      </c>
      <c r="F89" s="13">
        <f>IF(E89="","",IF(E89="受講日",D89,C89))</f>
      </c>
      <c r="G89" s="13">
        <f>IF(F89="","",DATE(YEAR(F89)+IF(F89&gt;DATE(YEAR(F89),4,1),1,0),4,1))</f>
      </c>
      <c r="H89" s="13">
        <f>IF(G89="","",DATE(YEAR(G89)+IF(E89="受講日",VLOOKUP(B89,'区分の一覧'!$A$2:$E$7,4,FALSE),VLOOKUP(B89,'区分の一覧'!$A$2:$E$7,3,FALSE)),3,31))</f>
      </c>
      <c r="I89" s="14">
        <f>IF(H89="","",H89-TODAY())</f>
      </c>
      <c r="J89" s="12">
        <f>IF(H89="","",IF(AND(D89&lt;&gt;"",D89&lt;C89),"日付を確認",IF(I89&lt;0,"期限切れ",IF(I89&lt;=90,"期限が近い",""))))</f>
      </c>
      <c r="K89" s="10"/>
    </row>
    <row r="90" spans="1:11" x14ac:dyDescent="0.25">
      <c r="A90" s="10"/>
      <c r="B90" s="10"/>
      <c r="C90" s="11"/>
      <c r="D90" s="11"/>
      <c r="E90" s="12">
        <f>IF(OR(B90="",C90=""),"",IF(AND(D90&lt;&gt;"",VLOOKUP(B90,'区分の一覧'!$A$2:$E$7,5,FALSE)="はい"),"受講日","交付日"))</f>
      </c>
      <c r="F90" s="13">
        <f>IF(E90="","",IF(E90="受講日",D90,C90))</f>
      </c>
      <c r="G90" s="13">
        <f>IF(F90="","",DATE(YEAR(F90)+IF(F90&gt;DATE(YEAR(F90),4,1),1,0),4,1))</f>
      </c>
      <c r="H90" s="13">
        <f>IF(G90="","",DATE(YEAR(G90)+IF(E90="受講日",VLOOKUP(B90,'区分の一覧'!$A$2:$E$7,4,FALSE),VLOOKUP(B90,'区分の一覧'!$A$2:$E$7,3,FALSE)),3,31))</f>
      </c>
      <c r="I90" s="14">
        <f>IF(H90="","",H90-TODAY())</f>
      </c>
      <c r="J90" s="12">
        <f>IF(H90="","",IF(AND(D90&lt;&gt;"",D90&lt;C90),"日付を確認",IF(I90&lt;0,"期限切れ",IF(I90&lt;=90,"期限が近い",""))))</f>
      </c>
      <c r="K90" s="10"/>
    </row>
    <row r="91" spans="1:11" x14ac:dyDescent="0.25">
      <c r="A91" s="10"/>
      <c r="B91" s="10"/>
      <c r="C91" s="11"/>
      <c r="D91" s="11"/>
      <c r="E91" s="12">
        <f>IF(OR(B91="",C91=""),"",IF(AND(D91&lt;&gt;"",VLOOKUP(B91,'区分の一覧'!$A$2:$E$7,5,FALSE)="はい"),"受講日","交付日"))</f>
      </c>
      <c r="F91" s="13">
        <f>IF(E91="","",IF(E91="受講日",D91,C91))</f>
      </c>
      <c r="G91" s="13">
        <f>IF(F91="","",DATE(YEAR(F91)+IF(F91&gt;DATE(YEAR(F91),4,1),1,0),4,1))</f>
      </c>
      <c r="H91" s="13">
        <f>IF(G91="","",DATE(YEAR(G91)+IF(E91="受講日",VLOOKUP(B91,'区分の一覧'!$A$2:$E$7,4,FALSE),VLOOKUP(B91,'区分の一覧'!$A$2:$E$7,3,FALSE)),3,31))</f>
      </c>
      <c r="I91" s="14">
        <f>IF(H91="","",H91-TODAY())</f>
      </c>
      <c r="J91" s="12">
        <f>IF(H91="","",IF(AND(D91&lt;&gt;"",D91&lt;C91),"日付を確認",IF(I91&lt;0,"期限切れ",IF(I91&lt;=90,"期限が近い",""))))</f>
      </c>
      <c r="K91" s="10"/>
    </row>
    <row r="92" spans="1:11" x14ac:dyDescent="0.25">
      <c r="A92" s="10"/>
      <c r="B92" s="10"/>
      <c r="C92" s="11"/>
      <c r="D92" s="11"/>
      <c r="E92" s="12">
        <f>IF(OR(B92="",C92=""),"",IF(AND(D92&lt;&gt;"",VLOOKUP(B92,'区分の一覧'!$A$2:$E$7,5,FALSE)="はい"),"受講日","交付日"))</f>
      </c>
      <c r="F92" s="13">
        <f>IF(E92="","",IF(E92="受講日",D92,C92))</f>
      </c>
      <c r="G92" s="13">
        <f>IF(F92="","",DATE(YEAR(F92)+IF(F92&gt;DATE(YEAR(F92),4,1),1,0),4,1))</f>
      </c>
      <c r="H92" s="13">
        <f>IF(G92="","",DATE(YEAR(G92)+IF(E92="受講日",VLOOKUP(B92,'区分の一覧'!$A$2:$E$7,4,FALSE),VLOOKUP(B92,'区分の一覧'!$A$2:$E$7,3,FALSE)),3,31))</f>
      </c>
      <c r="I92" s="14">
        <f>IF(H92="","",H92-TODAY())</f>
      </c>
      <c r="J92" s="12">
        <f>IF(H92="","",IF(AND(D92&lt;&gt;"",D92&lt;C92),"日付を確認",IF(I92&lt;0,"期限切れ",IF(I92&lt;=90,"期限が近い",""))))</f>
      </c>
      <c r="K92" s="10"/>
    </row>
    <row r="93" spans="1:11" x14ac:dyDescent="0.25">
      <c r="A93" s="10"/>
      <c r="B93" s="10"/>
      <c r="C93" s="11"/>
      <c r="D93" s="11"/>
      <c r="E93" s="12">
        <f>IF(OR(B93="",C93=""),"",IF(AND(D93&lt;&gt;"",VLOOKUP(B93,'区分の一覧'!$A$2:$E$7,5,FALSE)="はい"),"受講日","交付日"))</f>
      </c>
      <c r="F93" s="13">
        <f>IF(E93="","",IF(E93="受講日",D93,C93))</f>
      </c>
      <c r="G93" s="13">
        <f>IF(F93="","",DATE(YEAR(F93)+IF(F93&gt;DATE(YEAR(F93),4,1),1,0),4,1))</f>
      </c>
      <c r="H93" s="13">
        <f>IF(G93="","",DATE(YEAR(G93)+IF(E93="受講日",VLOOKUP(B93,'区分の一覧'!$A$2:$E$7,4,FALSE),VLOOKUP(B93,'区分の一覧'!$A$2:$E$7,3,FALSE)),3,31))</f>
      </c>
      <c r="I93" s="14">
        <f>IF(H93="","",H93-TODAY())</f>
      </c>
      <c r="J93" s="12">
        <f>IF(H93="","",IF(AND(D93&lt;&gt;"",D93&lt;C93),"日付を確認",IF(I93&lt;0,"期限切れ",IF(I93&lt;=90,"期限が近い",""))))</f>
      </c>
      <c r="K93" s="10"/>
    </row>
    <row r="94" spans="1:11" x14ac:dyDescent="0.25">
      <c r="A94" s="10"/>
      <c r="B94" s="10"/>
      <c r="C94" s="11"/>
      <c r="D94" s="11"/>
      <c r="E94" s="12">
        <f>IF(OR(B94="",C94=""),"",IF(AND(D94&lt;&gt;"",VLOOKUP(B94,'区分の一覧'!$A$2:$E$7,5,FALSE)="はい"),"受講日","交付日"))</f>
      </c>
      <c r="F94" s="13">
        <f>IF(E94="","",IF(E94="受講日",D94,C94))</f>
      </c>
      <c r="G94" s="13">
        <f>IF(F94="","",DATE(YEAR(F94)+IF(F94&gt;DATE(YEAR(F94),4,1),1,0),4,1))</f>
      </c>
      <c r="H94" s="13">
        <f>IF(G94="","",DATE(YEAR(G94)+IF(E94="受講日",VLOOKUP(B94,'区分の一覧'!$A$2:$E$7,4,FALSE),VLOOKUP(B94,'区分の一覧'!$A$2:$E$7,3,FALSE)),3,31))</f>
      </c>
      <c r="I94" s="14">
        <f>IF(H94="","",H94-TODAY())</f>
      </c>
      <c r="J94" s="12">
        <f>IF(H94="","",IF(AND(D94&lt;&gt;"",D94&lt;C94),"日付を確認",IF(I94&lt;0,"期限切れ",IF(I94&lt;=90,"期限が近い",""))))</f>
      </c>
      <c r="K94" s="10"/>
    </row>
    <row r="95" spans="1:11" x14ac:dyDescent="0.25">
      <c r="A95" s="10"/>
      <c r="B95" s="10"/>
      <c r="C95" s="11"/>
      <c r="D95" s="11"/>
      <c r="E95" s="12">
        <f>IF(OR(B95="",C95=""),"",IF(AND(D95&lt;&gt;"",VLOOKUP(B95,'区分の一覧'!$A$2:$E$7,5,FALSE)="はい"),"受講日","交付日"))</f>
      </c>
      <c r="F95" s="13">
        <f>IF(E95="","",IF(E95="受講日",D95,C95))</f>
      </c>
      <c r="G95" s="13">
        <f>IF(F95="","",DATE(YEAR(F95)+IF(F95&gt;DATE(YEAR(F95),4,1),1,0),4,1))</f>
      </c>
      <c r="H95" s="13">
        <f>IF(G95="","",DATE(YEAR(G95)+IF(E95="受講日",VLOOKUP(B95,'区分の一覧'!$A$2:$E$7,4,FALSE),VLOOKUP(B95,'区分の一覧'!$A$2:$E$7,3,FALSE)),3,31))</f>
      </c>
      <c r="I95" s="14">
        <f>IF(H95="","",H95-TODAY())</f>
      </c>
      <c r="J95" s="12">
        <f>IF(H95="","",IF(AND(D95&lt;&gt;"",D95&lt;C95),"日付を確認",IF(I95&lt;0,"期限切れ",IF(I95&lt;=90,"期限が近い",""))))</f>
      </c>
      <c r="K95" s="10"/>
    </row>
    <row r="96" spans="1:11" x14ac:dyDescent="0.25">
      <c r="A96" s="10"/>
      <c r="B96" s="10"/>
      <c r="C96" s="11"/>
      <c r="D96" s="11"/>
      <c r="E96" s="12">
        <f>IF(OR(B96="",C96=""),"",IF(AND(D96&lt;&gt;"",VLOOKUP(B96,'区分の一覧'!$A$2:$E$7,5,FALSE)="はい"),"受講日","交付日"))</f>
      </c>
      <c r="F96" s="13">
        <f>IF(E96="","",IF(E96="受講日",D96,C96))</f>
      </c>
      <c r="G96" s="13">
        <f>IF(F96="","",DATE(YEAR(F96)+IF(F96&gt;DATE(YEAR(F96),4,1),1,0),4,1))</f>
      </c>
      <c r="H96" s="13">
        <f>IF(G96="","",DATE(YEAR(G96)+IF(E96="受講日",VLOOKUP(B96,'区分の一覧'!$A$2:$E$7,4,FALSE),VLOOKUP(B96,'区分の一覧'!$A$2:$E$7,3,FALSE)),3,31))</f>
      </c>
      <c r="I96" s="14">
        <f>IF(H96="","",H96-TODAY())</f>
      </c>
      <c r="J96" s="12">
        <f>IF(H96="","",IF(AND(D96&lt;&gt;"",D96&lt;C96),"日付を確認",IF(I96&lt;0,"期限切れ",IF(I96&lt;=90,"期限が近い",""))))</f>
      </c>
      <c r="K96" s="10"/>
    </row>
    <row r="97" spans="1:11" x14ac:dyDescent="0.25">
      <c r="A97" s="10"/>
      <c r="B97" s="10"/>
      <c r="C97" s="11"/>
      <c r="D97" s="11"/>
      <c r="E97" s="12">
        <f>IF(OR(B97="",C97=""),"",IF(AND(D97&lt;&gt;"",VLOOKUP(B97,'区分の一覧'!$A$2:$E$7,5,FALSE)="はい"),"受講日","交付日"))</f>
      </c>
      <c r="F97" s="13">
        <f>IF(E97="","",IF(E97="受講日",D97,C97))</f>
      </c>
      <c r="G97" s="13">
        <f>IF(F97="","",DATE(YEAR(F97)+IF(F97&gt;DATE(YEAR(F97),4,1),1,0),4,1))</f>
      </c>
      <c r="H97" s="13">
        <f>IF(G97="","",DATE(YEAR(G97)+IF(E97="受講日",VLOOKUP(B97,'区分の一覧'!$A$2:$E$7,4,FALSE),VLOOKUP(B97,'区分の一覧'!$A$2:$E$7,3,FALSE)),3,31))</f>
      </c>
      <c r="I97" s="14">
        <f>IF(H97="","",H97-TODAY())</f>
      </c>
      <c r="J97" s="12">
        <f>IF(H97="","",IF(AND(D97&lt;&gt;"",D97&lt;C97),"日付を確認",IF(I97&lt;0,"期限切れ",IF(I97&lt;=90,"期限が近い",""))))</f>
      </c>
      <c r="K97" s="10"/>
    </row>
    <row r="98" spans="1:11" x14ac:dyDescent="0.25">
      <c r="A98" s="10"/>
      <c r="B98" s="10"/>
      <c r="C98" s="11"/>
      <c r="D98" s="11"/>
      <c r="E98" s="12">
        <f>IF(OR(B98="",C98=""),"",IF(AND(D98&lt;&gt;"",VLOOKUP(B98,'区分の一覧'!$A$2:$E$7,5,FALSE)="はい"),"受講日","交付日"))</f>
      </c>
      <c r="F98" s="13">
        <f>IF(E98="","",IF(E98="受講日",D98,C98))</f>
      </c>
      <c r="G98" s="13">
        <f>IF(F98="","",DATE(YEAR(F98)+IF(F98&gt;DATE(YEAR(F98),4,1),1,0),4,1))</f>
      </c>
      <c r="H98" s="13">
        <f>IF(G98="","",DATE(YEAR(G98)+IF(E98="受講日",VLOOKUP(B98,'区分の一覧'!$A$2:$E$7,4,FALSE),VLOOKUP(B98,'区分の一覧'!$A$2:$E$7,3,FALSE)),3,31))</f>
      </c>
      <c r="I98" s="14">
        <f>IF(H98="","",H98-TODAY())</f>
      </c>
      <c r="J98" s="12">
        <f>IF(H98="","",IF(AND(D98&lt;&gt;"",D98&lt;C98),"日付を確認",IF(I98&lt;0,"期限切れ",IF(I98&lt;=90,"期限が近い",""))))</f>
      </c>
      <c r="K98" s="10"/>
    </row>
    <row r="99" spans="1:11" x14ac:dyDescent="0.25">
      <c r="A99" s="10"/>
      <c r="B99" s="10"/>
      <c r="C99" s="11"/>
      <c r="D99" s="11"/>
      <c r="E99" s="12">
        <f>IF(OR(B99="",C99=""),"",IF(AND(D99&lt;&gt;"",VLOOKUP(B99,'区分の一覧'!$A$2:$E$7,5,FALSE)="はい"),"受講日","交付日"))</f>
      </c>
      <c r="F99" s="13">
        <f>IF(E99="","",IF(E99="受講日",D99,C99))</f>
      </c>
      <c r="G99" s="13">
        <f>IF(F99="","",DATE(YEAR(F99)+IF(F99&gt;DATE(YEAR(F99),4,1),1,0),4,1))</f>
      </c>
      <c r="H99" s="13">
        <f>IF(G99="","",DATE(YEAR(G99)+IF(E99="受講日",VLOOKUP(B99,'区分の一覧'!$A$2:$E$7,4,FALSE),VLOOKUP(B99,'区分の一覧'!$A$2:$E$7,3,FALSE)),3,31))</f>
      </c>
      <c r="I99" s="14">
        <f>IF(H99="","",H99-TODAY())</f>
      </c>
      <c r="J99" s="12">
        <f>IF(H99="","",IF(AND(D99&lt;&gt;"",D99&lt;C99),"日付を確認",IF(I99&lt;0,"期限切れ",IF(I99&lt;=90,"期限が近い",""))))</f>
      </c>
      <c r="K99" s="10"/>
    </row>
    <row r="100" spans="1:11" x14ac:dyDescent="0.25">
      <c r="A100" s="10"/>
      <c r="B100" s="10"/>
      <c r="C100" s="11"/>
      <c r="D100" s="11"/>
      <c r="E100" s="12">
        <f>IF(OR(B100="",C100=""),"",IF(AND(D100&lt;&gt;"",VLOOKUP(B100,'区分の一覧'!$A$2:$E$7,5,FALSE)="はい"),"受講日","交付日"))</f>
      </c>
      <c r="F100" s="13">
        <f>IF(E100="","",IF(E100="受講日",D100,C100))</f>
      </c>
      <c r="G100" s="13">
        <f>IF(F100="","",DATE(YEAR(F100)+IF(F100&gt;DATE(YEAR(F100),4,1),1,0),4,1))</f>
      </c>
      <c r="H100" s="13">
        <f>IF(G100="","",DATE(YEAR(G100)+IF(E100="受講日",VLOOKUP(B100,'区分の一覧'!$A$2:$E$7,4,FALSE),VLOOKUP(B100,'区分の一覧'!$A$2:$E$7,3,FALSE)),3,31))</f>
      </c>
      <c r="I100" s="14">
        <f>IF(H100="","",H100-TODAY())</f>
      </c>
      <c r="J100" s="12">
        <f>IF(H100="","",IF(AND(D100&lt;&gt;"",D100&lt;C100),"日付を確認",IF(I100&lt;0,"期限切れ",IF(I100&lt;=90,"期限が近い",""))))</f>
      </c>
      <c r="K100" s="10"/>
    </row>
    <row r="101" spans="1:11" x14ac:dyDescent="0.25">
      <c r="A101" s="10"/>
      <c r="B101" s="10"/>
      <c r="C101" s="11"/>
      <c r="D101" s="11"/>
      <c r="E101" s="12">
        <f>IF(OR(B101="",C101=""),"",IF(AND(D101&lt;&gt;"",VLOOKUP(B101,'区分の一覧'!$A$2:$E$7,5,FALSE)="はい"),"受講日","交付日"))</f>
      </c>
      <c r="F101" s="13">
        <f>IF(E101="","",IF(E101="受講日",D101,C101))</f>
      </c>
      <c r="G101" s="13">
        <f>IF(F101="","",DATE(YEAR(F101)+IF(F101&gt;DATE(YEAR(F101),4,1),1,0),4,1))</f>
      </c>
      <c r="H101" s="13">
        <f>IF(G101="","",DATE(YEAR(G101)+IF(E101="受講日",VLOOKUP(B101,'区分の一覧'!$A$2:$E$7,4,FALSE),VLOOKUP(B101,'区分の一覧'!$A$2:$E$7,3,FALSE)),3,31))</f>
      </c>
      <c r="I101" s="14">
        <f>IF(H101="","",H101-TODAY())</f>
      </c>
      <c r="J101" s="12">
        <f>IF(H101="","",IF(AND(D101&lt;&gt;"",D101&lt;C101),"日付を確認",IF(I101&lt;0,"期限切れ",IF(I101&lt;=90,"期限が近い",""))))</f>
      </c>
      <c r="K101" s="10"/>
    </row>
    <row r="102" spans="1:11" x14ac:dyDescent="0.25">
      <c r="A102" s="10"/>
      <c r="B102" s="10"/>
      <c r="C102" s="11"/>
      <c r="D102" s="11"/>
      <c r="E102" s="12">
        <f>IF(OR(B102="",C102=""),"",IF(AND(D102&lt;&gt;"",VLOOKUP(B102,'区分の一覧'!$A$2:$E$7,5,FALSE)="はい"),"受講日","交付日"))</f>
      </c>
      <c r="F102" s="13">
        <f>IF(E102="","",IF(E102="受講日",D102,C102))</f>
      </c>
      <c r="G102" s="13">
        <f>IF(F102="","",DATE(YEAR(F102)+IF(F102&gt;DATE(YEAR(F102),4,1),1,0),4,1))</f>
      </c>
      <c r="H102" s="13">
        <f>IF(G102="","",DATE(YEAR(G102)+IF(E102="受講日",VLOOKUP(B102,'区分の一覧'!$A$2:$E$7,4,FALSE),VLOOKUP(B102,'区分の一覧'!$A$2:$E$7,3,FALSE)),3,31))</f>
      </c>
      <c r="I102" s="14">
        <f>IF(H102="","",H102-TODAY())</f>
      </c>
      <c r="J102" s="12">
        <f>IF(H102="","",IF(AND(D102&lt;&gt;"",D102&lt;C102),"日付を確認",IF(I102&lt;0,"期限切れ",IF(I102&lt;=90,"期限が近い",""))))</f>
      </c>
      <c r="K102" s="10"/>
    </row>
    <row r="103" spans="1:11" x14ac:dyDescent="0.25">
      <c r="A103" s="10"/>
      <c r="B103" s="10"/>
      <c r="C103" s="11"/>
      <c r="D103" s="11"/>
      <c r="E103" s="12">
        <f>IF(OR(B103="",C103=""),"",IF(AND(D103&lt;&gt;"",VLOOKUP(B103,'区分の一覧'!$A$2:$E$7,5,FALSE)="はい"),"受講日","交付日"))</f>
      </c>
      <c r="F103" s="13">
        <f>IF(E103="","",IF(E103="受講日",D103,C103))</f>
      </c>
      <c r="G103" s="13">
        <f>IF(F103="","",DATE(YEAR(F103)+IF(F103&gt;DATE(YEAR(F103),4,1),1,0),4,1))</f>
      </c>
      <c r="H103" s="13">
        <f>IF(G103="","",DATE(YEAR(G103)+IF(E103="受講日",VLOOKUP(B103,'区分の一覧'!$A$2:$E$7,4,FALSE),VLOOKUP(B103,'区分の一覧'!$A$2:$E$7,3,FALSE)),3,31))</f>
      </c>
      <c r="I103" s="14">
        <f>IF(H103="","",H103-TODAY())</f>
      </c>
      <c r="J103" s="12">
        <f>IF(H103="","",IF(AND(D103&lt;&gt;"",D103&lt;C103),"日付を確認",IF(I103&lt;0,"期限切れ",IF(I103&lt;=90,"期限が近い",""))))</f>
      </c>
      <c r="K103" s="10"/>
    </row>
    <row r="104" spans="1:11" x14ac:dyDescent="0.25">
      <c r="A104" s="10"/>
      <c r="B104" s="10"/>
      <c r="C104" s="11"/>
      <c r="D104" s="11"/>
      <c r="E104" s="12">
        <f>IF(OR(B104="",C104=""),"",IF(AND(D104&lt;&gt;"",VLOOKUP(B104,'区分の一覧'!$A$2:$E$7,5,FALSE)="はい"),"受講日","交付日"))</f>
      </c>
      <c r="F104" s="13">
        <f>IF(E104="","",IF(E104="受講日",D104,C104))</f>
      </c>
      <c r="G104" s="13">
        <f>IF(F104="","",DATE(YEAR(F104)+IF(F104&gt;DATE(YEAR(F104),4,1),1,0),4,1))</f>
      </c>
      <c r="H104" s="13">
        <f>IF(G104="","",DATE(YEAR(G104)+IF(E104="受講日",VLOOKUP(B104,'区分の一覧'!$A$2:$E$7,4,FALSE),VLOOKUP(B104,'区分の一覧'!$A$2:$E$7,3,FALSE)),3,31))</f>
      </c>
      <c r="I104" s="14">
        <f>IF(H104="","",H104-TODAY())</f>
      </c>
      <c r="J104" s="12">
        <f>IF(H104="","",IF(AND(D104&lt;&gt;"",D104&lt;C104),"日付を確認",IF(I104&lt;0,"期限切れ",IF(I104&lt;=90,"期限が近い",""))))</f>
      </c>
      <c r="K104" s="10"/>
    </row>
    <row r="105" spans="1:11" x14ac:dyDescent="0.25">
      <c r="A105" s="10"/>
      <c r="B105" s="10"/>
      <c r="C105" s="11"/>
      <c r="D105" s="11"/>
      <c r="E105" s="12">
        <f>IF(OR(B105="",C105=""),"",IF(AND(D105&lt;&gt;"",VLOOKUP(B105,'区分の一覧'!$A$2:$E$7,5,FALSE)="はい"),"受講日","交付日"))</f>
      </c>
      <c r="F105" s="13">
        <f>IF(E105="","",IF(E105="受講日",D105,C105))</f>
      </c>
      <c r="G105" s="13">
        <f>IF(F105="","",DATE(YEAR(F105)+IF(F105&gt;DATE(YEAR(F105),4,1),1,0),4,1))</f>
      </c>
      <c r="H105" s="13">
        <f>IF(G105="","",DATE(YEAR(G105)+IF(E105="受講日",VLOOKUP(B105,'区分の一覧'!$A$2:$E$7,4,FALSE),VLOOKUP(B105,'区分の一覧'!$A$2:$E$7,3,FALSE)),3,31))</f>
      </c>
      <c r="I105" s="14">
        <f>IF(H105="","",H105-TODAY())</f>
      </c>
      <c r="J105" s="12">
        <f>IF(H105="","",IF(AND(D105&lt;&gt;"",D105&lt;C105),"日付を確認",IF(I105&lt;0,"期限切れ",IF(I105&lt;=90,"期限が近い",""))))</f>
      </c>
      <c r="K105" s="10"/>
    </row>
    <row r="106" spans="1:11" x14ac:dyDescent="0.25">
      <c r="A106" s="10"/>
      <c r="B106" s="10"/>
      <c r="C106" s="11"/>
      <c r="D106" s="11"/>
      <c r="E106" s="12">
        <f>IF(OR(B106="",C106=""),"",IF(AND(D106&lt;&gt;"",VLOOKUP(B106,'区分の一覧'!$A$2:$E$7,5,FALSE)="はい"),"受講日","交付日"))</f>
      </c>
      <c r="F106" s="13">
        <f>IF(E106="","",IF(E106="受講日",D106,C106))</f>
      </c>
      <c r="G106" s="13">
        <f>IF(F106="","",DATE(YEAR(F106)+IF(F106&gt;DATE(YEAR(F106),4,1),1,0),4,1))</f>
      </c>
      <c r="H106" s="13">
        <f>IF(G106="","",DATE(YEAR(G106)+IF(E106="受講日",VLOOKUP(B106,'区分の一覧'!$A$2:$E$7,4,FALSE),VLOOKUP(B106,'区分の一覧'!$A$2:$E$7,3,FALSE)),3,31))</f>
      </c>
      <c r="I106" s="14">
        <f>IF(H106="","",H106-TODAY())</f>
      </c>
      <c r="J106" s="12">
        <f>IF(H106="","",IF(AND(D106&lt;&gt;"",D106&lt;C106),"日付を確認",IF(I106&lt;0,"期限切れ",IF(I106&lt;=90,"期限が近い",""))))</f>
      </c>
      <c r="K106" s="10"/>
    </row>
    <row r="107" spans="1:11" x14ac:dyDescent="0.25">
      <c r="A107" s="10"/>
      <c r="B107" s="10"/>
      <c r="C107" s="11"/>
      <c r="D107" s="11"/>
      <c r="E107" s="12">
        <f>IF(OR(B107="",C107=""),"",IF(AND(D107&lt;&gt;"",VLOOKUP(B107,'区分の一覧'!$A$2:$E$7,5,FALSE)="はい"),"受講日","交付日"))</f>
      </c>
      <c r="F107" s="13">
        <f>IF(E107="","",IF(E107="受講日",D107,C107))</f>
      </c>
      <c r="G107" s="13">
        <f>IF(F107="","",DATE(YEAR(F107)+IF(F107&gt;DATE(YEAR(F107),4,1),1,0),4,1))</f>
      </c>
      <c r="H107" s="13">
        <f>IF(G107="","",DATE(YEAR(G107)+IF(E107="受講日",VLOOKUP(B107,'区分の一覧'!$A$2:$E$7,4,FALSE),VLOOKUP(B107,'区分の一覧'!$A$2:$E$7,3,FALSE)),3,31))</f>
      </c>
      <c r="I107" s="14">
        <f>IF(H107="","",H107-TODAY())</f>
      </c>
      <c r="J107" s="12">
        <f>IF(H107="","",IF(AND(D107&lt;&gt;"",D107&lt;C107),"日付を確認",IF(I107&lt;0,"期限切れ",IF(I107&lt;=90,"期限が近い",""))))</f>
      </c>
      <c r="K107" s="10"/>
    </row>
    <row r="108" spans="1:11" x14ac:dyDescent="0.25">
      <c r="A108" s="10"/>
      <c r="B108" s="10"/>
      <c r="C108" s="11"/>
      <c r="D108" s="11"/>
      <c r="E108" s="12">
        <f>IF(OR(B108="",C108=""),"",IF(AND(D108&lt;&gt;"",VLOOKUP(B108,'区分の一覧'!$A$2:$E$7,5,FALSE)="はい"),"受講日","交付日"))</f>
      </c>
      <c r="F108" s="13">
        <f>IF(E108="","",IF(E108="受講日",D108,C108))</f>
      </c>
      <c r="G108" s="13">
        <f>IF(F108="","",DATE(YEAR(F108)+IF(F108&gt;DATE(YEAR(F108),4,1),1,0),4,1))</f>
      </c>
      <c r="H108" s="13">
        <f>IF(G108="","",DATE(YEAR(G108)+IF(E108="受講日",VLOOKUP(B108,'区分の一覧'!$A$2:$E$7,4,FALSE),VLOOKUP(B108,'区分の一覧'!$A$2:$E$7,3,FALSE)),3,31))</f>
      </c>
      <c r="I108" s="14">
        <f>IF(H108="","",H108-TODAY())</f>
      </c>
      <c r="J108" s="12">
        <f>IF(H108="","",IF(AND(D108&lt;&gt;"",D108&lt;C108),"日付を確認",IF(I108&lt;0,"期限切れ",IF(I108&lt;=90,"期限が近い",""))))</f>
      </c>
      <c r="K108" s="10"/>
    </row>
    <row r="109" spans="1:11" x14ac:dyDescent="0.25">
      <c r="A109" s="10"/>
      <c r="B109" s="10"/>
      <c r="C109" s="11"/>
      <c r="D109" s="11"/>
      <c r="E109" s="12">
        <f>IF(OR(B109="",C109=""),"",IF(AND(D109&lt;&gt;"",VLOOKUP(B109,'区分の一覧'!$A$2:$E$7,5,FALSE)="はい"),"受講日","交付日"))</f>
      </c>
      <c r="F109" s="13">
        <f>IF(E109="","",IF(E109="受講日",D109,C109))</f>
      </c>
      <c r="G109" s="13">
        <f>IF(F109="","",DATE(YEAR(F109)+IF(F109&gt;DATE(YEAR(F109),4,1),1,0),4,1))</f>
      </c>
      <c r="H109" s="13">
        <f>IF(G109="","",DATE(YEAR(G109)+IF(E109="受講日",VLOOKUP(B109,'区分の一覧'!$A$2:$E$7,4,FALSE),VLOOKUP(B109,'区分の一覧'!$A$2:$E$7,3,FALSE)),3,31))</f>
      </c>
      <c r="I109" s="14">
        <f>IF(H109="","",H109-TODAY())</f>
      </c>
      <c r="J109" s="12">
        <f>IF(H109="","",IF(AND(D109&lt;&gt;"",D109&lt;C109),"日付を確認",IF(I109&lt;0,"期限切れ",IF(I109&lt;=90,"期限が近い",""))))</f>
      </c>
      <c r="K109" s="10"/>
    </row>
    <row r="110" spans="1:11" x14ac:dyDescent="0.25">
      <c r="A110" s="10"/>
      <c r="B110" s="10"/>
      <c r="C110" s="11"/>
      <c r="D110" s="11"/>
      <c r="E110" s="12">
        <f>IF(OR(B110="",C110=""),"",IF(AND(D110&lt;&gt;"",VLOOKUP(B110,'区分の一覧'!$A$2:$E$7,5,FALSE)="はい"),"受講日","交付日"))</f>
      </c>
      <c r="F110" s="13">
        <f>IF(E110="","",IF(E110="受講日",D110,C110))</f>
      </c>
      <c r="G110" s="13">
        <f>IF(F110="","",DATE(YEAR(F110)+IF(F110&gt;DATE(YEAR(F110),4,1),1,0),4,1))</f>
      </c>
      <c r="H110" s="13">
        <f>IF(G110="","",DATE(YEAR(G110)+IF(E110="受講日",VLOOKUP(B110,'区分の一覧'!$A$2:$E$7,4,FALSE),VLOOKUP(B110,'区分の一覧'!$A$2:$E$7,3,FALSE)),3,31))</f>
      </c>
      <c r="I110" s="14">
        <f>IF(H110="","",H110-TODAY())</f>
      </c>
      <c r="J110" s="12">
        <f>IF(H110="","",IF(AND(D110&lt;&gt;"",D110&lt;C110),"日付を確認",IF(I110&lt;0,"期限切れ",IF(I110&lt;=90,"期限が近い",""))))</f>
      </c>
      <c r="K110" s="10"/>
    </row>
    <row r="111" spans="1:11" x14ac:dyDescent="0.25">
      <c r="A111" s="10"/>
      <c r="B111" s="10"/>
      <c r="C111" s="11"/>
      <c r="D111" s="11"/>
      <c r="E111" s="12">
        <f>IF(OR(B111="",C111=""),"",IF(AND(D111&lt;&gt;"",VLOOKUP(B111,'区分の一覧'!$A$2:$E$7,5,FALSE)="はい"),"受講日","交付日"))</f>
      </c>
      <c r="F111" s="13">
        <f>IF(E111="","",IF(E111="受講日",D111,C111))</f>
      </c>
      <c r="G111" s="13">
        <f>IF(F111="","",DATE(YEAR(F111)+IF(F111&gt;DATE(YEAR(F111),4,1),1,0),4,1))</f>
      </c>
      <c r="H111" s="13">
        <f>IF(G111="","",DATE(YEAR(G111)+IF(E111="受講日",VLOOKUP(B111,'区分の一覧'!$A$2:$E$7,4,FALSE),VLOOKUP(B111,'区分の一覧'!$A$2:$E$7,3,FALSE)),3,31))</f>
      </c>
      <c r="I111" s="14">
        <f>IF(H111="","",H111-TODAY())</f>
      </c>
      <c r="J111" s="12">
        <f>IF(H111="","",IF(AND(D111&lt;&gt;"",D111&lt;C111),"日付を確認",IF(I111&lt;0,"期限切れ",IF(I111&lt;=90,"期限が近い",""))))</f>
      </c>
      <c r="K111" s="10"/>
    </row>
    <row r="112" spans="1:11" x14ac:dyDescent="0.25">
      <c r="A112" s="10"/>
      <c r="B112" s="10"/>
      <c r="C112" s="11"/>
      <c r="D112" s="11"/>
      <c r="E112" s="12">
        <f>IF(OR(B112="",C112=""),"",IF(AND(D112&lt;&gt;"",VLOOKUP(B112,'区分の一覧'!$A$2:$E$7,5,FALSE)="はい"),"受講日","交付日"))</f>
      </c>
      <c r="F112" s="13">
        <f>IF(E112="","",IF(E112="受講日",D112,C112))</f>
      </c>
      <c r="G112" s="13">
        <f>IF(F112="","",DATE(YEAR(F112)+IF(F112&gt;DATE(YEAR(F112),4,1),1,0),4,1))</f>
      </c>
      <c r="H112" s="13">
        <f>IF(G112="","",DATE(YEAR(G112)+IF(E112="受講日",VLOOKUP(B112,'区分の一覧'!$A$2:$E$7,4,FALSE),VLOOKUP(B112,'区分の一覧'!$A$2:$E$7,3,FALSE)),3,31))</f>
      </c>
      <c r="I112" s="14">
        <f>IF(H112="","",H112-TODAY())</f>
      </c>
      <c r="J112" s="12">
        <f>IF(H112="","",IF(AND(D112&lt;&gt;"",D112&lt;C112),"日付を確認",IF(I112&lt;0,"期限切れ",IF(I112&lt;=90,"期限が近い",""))))</f>
      </c>
      <c r="K112" s="10"/>
    </row>
    <row r="113" spans="1:11" x14ac:dyDescent="0.25">
      <c r="A113" s="10"/>
      <c r="B113" s="10"/>
      <c r="C113" s="11"/>
      <c r="D113" s="11"/>
      <c r="E113" s="12">
        <f>IF(OR(B113="",C113=""),"",IF(AND(D113&lt;&gt;"",VLOOKUP(B113,'区分の一覧'!$A$2:$E$7,5,FALSE)="はい"),"受講日","交付日"))</f>
      </c>
      <c r="F113" s="13">
        <f>IF(E113="","",IF(E113="受講日",D113,C113))</f>
      </c>
      <c r="G113" s="13">
        <f>IF(F113="","",DATE(YEAR(F113)+IF(F113&gt;DATE(YEAR(F113),4,1),1,0),4,1))</f>
      </c>
      <c r="H113" s="13">
        <f>IF(G113="","",DATE(YEAR(G113)+IF(E113="受講日",VLOOKUP(B113,'区分の一覧'!$A$2:$E$7,4,FALSE),VLOOKUP(B113,'区分の一覧'!$A$2:$E$7,3,FALSE)),3,31))</f>
      </c>
      <c r="I113" s="14">
        <f>IF(H113="","",H113-TODAY())</f>
      </c>
      <c r="J113" s="12">
        <f>IF(H113="","",IF(AND(D113&lt;&gt;"",D113&lt;C113),"日付を確認",IF(I113&lt;0,"期限切れ",IF(I113&lt;=90,"期限が近い",""))))</f>
      </c>
      <c r="K113" s="10"/>
    </row>
    <row r="114" spans="1:11" x14ac:dyDescent="0.25">
      <c r="A114" s="10"/>
      <c r="B114" s="10"/>
      <c r="C114" s="11"/>
      <c r="D114" s="11"/>
      <c r="E114" s="12">
        <f>IF(OR(B114="",C114=""),"",IF(AND(D114&lt;&gt;"",VLOOKUP(B114,'区分の一覧'!$A$2:$E$7,5,FALSE)="はい"),"受講日","交付日"))</f>
      </c>
      <c r="F114" s="13">
        <f>IF(E114="","",IF(E114="受講日",D114,C114))</f>
      </c>
      <c r="G114" s="13">
        <f>IF(F114="","",DATE(YEAR(F114)+IF(F114&gt;DATE(YEAR(F114),4,1),1,0),4,1))</f>
      </c>
      <c r="H114" s="13">
        <f>IF(G114="","",DATE(YEAR(G114)+IF(E114="受講日",VLOOKUP(B114,'区分の一覧'!$A$2:$E$7,4,FALSE),VLOOKUP(B114,'区分の一覧'!$A$2:$E$7,3,FALSE)),3,31))</f>
      </c>
      <c r="I114" s="14">
        <f>IF(H114="","",H114-TODAY())</f>
      </c>
      <c r="J114" s="12">
        <f>IF(H114="","",IF(AND(D114&lt;&gt;"",D114&lt;C114),"日付を確認",IF(I114&lt;0,"期限切れ",IF(I114&lt;=90,"期限が近い",""))))</f>
      </c>
      <c r="K114" s="10"/>
    </row>
    <row r="115" spans="1:11" x14ac:dyDescent="0.25">
      <c r="A115" s="10"/>
      <c r="B115" s="10"/>
      <c r="C115" s="11"/>
      <c r="D115" s="11"/>
      <c r="E115" s="12">
        <f>IF(OR(B115="",C115=""),"",IF(AND(D115&lt;&gt;"",VLOOKUP(B115,'区分の一覧'!$A$2:$E$7,5,FALSE)="はい"),"受講日","交付日"))</f>
      </c>
      <c r="F115" s="13">
        <f>IF(E115="","",IF(E115="受講日",D115,C115))</f>
      </c>
      <c r="G115" s="13">
        <f>IF(F115="","",DATE(YEAR(F115)+IF(F115&gt;DATE(YEAR(F115),4,1),1,0),4,1))</f>
      </c>
      <c r="H115" s="13">
        <f>IF(G115="","",DATE(YEAR(G115)+IF(E115="受講日",VLOOKUP(B115,'区分の一覧'!$A$2:$E$7,4,FALSE),VLOOKUP(B115,'区分の一覧'!$A$2:$E$7,3,FALSE)),3,31))</f>
      </c>
      <c r="I115" s="14">
        <f>IF(H115="","",H115-TODAY())</f>
      </c>
      <c r="J115" s="12">
        <f>IF(H115="","",IF(AND(D115&lt;&gt;"",D115&lt;C115),"日付を確認",IF(I115&lt;0,"期限切れ",IF(I115&lt;=90,"期限が近い",""))))</f>
      </c>
      <c r="K115" s="10"/>
    </row>
    <row r="116" spans="1:11" x14ac:dyDescent="0.25">
      <c r="A116" s="10"/>
      <c r="B116" s="10"/>
      <c r="C116" s="11"/>
      <c r="D116" s="11"/>
      <c r="E116" s="12">
        <f>IF(OR(B116="",C116=""),"",IF(AND(D116&lt;&gt;"",VLOOKUP(B116,'区分の一覧'!$A$2:$E$7,5,FALSE)="はい"),"受講日","交付日"))</f>
      </c>
      <c r="F116" s="13">
        <f>IF(E116="","",IF(E116="受講日",D116,C116))</f>
      </c>
      <c r="G116" s="13">
        <f>IF(F116="","",DATE(YEAR(F116)+IF(F116&gt;DATE(YEAR(F116),4,1),1,0),4,1))</f>
      </c>
      <c r="H116" s="13">
        <f>IF(G116="","",DATE(YEAR(G116)+IF(E116="受講日",VLOOKUP(B116,'区分の一覧'!$A$2:$E$7,4,FALSE),VLOOKUP(B116,'区分の一覧'!$A$2:$E$7,3,FALSE)),3,31))</f>
      </c>
      <c r="I116" s="14">
        <f>IF(H116="","",H116-TODAY())</f>
      </c>
      <c r="J116" s="12">
        <f>IF(H116="","",IF(AND(D116&lt;&gt;"",D116&lt;C116),"日付を確認",IF(I116&lt;0,"期限切れ",IF(I116&lt;=90,"期限が近い",""))))</f>
      </c>
      <c r="K116" s="10"/>
    </row>
    <row r="117" spans="1:11" x14ac:dyDescent="0.25">
      <c r="A117" s="10"/>
      <c r="B117" s="10"/>
      <c r="C117" s="11"/>
      <c r="D117" s="11"/>
      <c r="E117" s="12">
        <f>IF(OR(B117="",C117=""),"",IF(AND(D117&lt;&gt;"",VLOOKUP(B117,'区分の一覧'!$A$2:$E$7,5,FALSE)="はい"),"受講日","交付日"))</f>
      </c>
      <c r="F117" s="13">
        <f>IF(E117="","",IF(E117="受講日",D117,C117))</f>
      </c>
      <c r="G117" s="13">
        <f>IF(F117="","",DATE(YEAR(F117)+IF(F117&gt;DATE(YEAR(F117),4,1),1,0),4,1))</f>
      </c>
      <c r="H117" s="13">
        <f>IF(G117="","",DATE(YEAR(G117)+IF(E117="受講日",VLOOKUP(B117,'区分の一覧'!$A$2:$E$7,4,FALSE),VLOOKUP(B117,'区分の一覧'!$A$2:$E$7,3,FALSE)),3,31))</f>
      </c>
      <c r="I117" s="14">
        <f>IF(H117="","",H117-TODAY())</f>
      </c>
      <c r="J117" s="12">
        <f>IF(H117="","",IF(AND(D117&lt;&gt;"",D117&lt;C117),"日付を確認",IF(I117&lt;0,"期限切れ",IF(I117&lt;=90,"期限が近い",""))))</f>
      </c>
      <c r="K117" s="10"/>
    </row>
    <row r="118" spans="1:11" x14ac:dyDescent="0.25">
      <c r="A118" s="10"/>
      <c r="B118" s="10"/>
      <c r="C118" s="11"/>
      <c r="D118" s="11"/>
      <c r="E118" s="12">
        <f>IF(OR(B118="",C118=""),"",IF(AND(D118&lt;&gt;"",VLOOKUP(B118,'区分の一覧'!$A$2:$E$7,5,FALSE)="はい"),"受講日","交付日"))</f>
      </c>
      <c r="F118" s="13">
        <f>IF(E118="","",IF(E118="受講日",D118,C118))</f>
      </c>
      <c r="G118" s="13">
        <f>IF(F118="","",DATE(YEAR(F118)+IF(F118&gt;DATE(YEAR(F118),4,1),1,0),4,1))</f>
      </c>
      <c r="H118" s="13">
        <f>IF(G118="","",DATE(YEAR(G118)+IF(E118="受講日",VLOOKUP(B118,'区分の一覧'!$A$2:$E$7,4,FALSE),VLOOKUP(B118,'区分の一覧'!$A$2:$E$7,3,FALSE)),3,31))</f>
      </c>
      <c r="I118" s="14">
        <f>IF(H118="","",H118-TODAY())</f>
      </c>
      <c r="J118" s="12">
        <f>IF(H118="","",IF(AND(D118&lt;&gt;"",D118&lt;C118),"日付を確認",IF(I118&lt;0,"期限切れ",IF(I118&lt;=90,"期限が近い",""))))</f>
      </c>
      <c r="K118" s="10"/>
    </row>
    <row r="119" spans="1:11" x14ac:dyDescent="0.25">
      <c r="A119" s="10"/>
      <c r="B119" s="10"/>
      <c r="C119" s="11"/>
      <c r="D119" s="11"/>
      <c r="E119" s="12">
        <f>IF(OR(B119="",C119=""),"",IF(AND(D119&lt;&gt;"",VLOOKUP(B119,'区分の一覧'!$A$2:$E$7,5,FALSE)="はい"),"受講日","交付日"))</f>
      </c>
      <c r="F119" s="13">
        <f>IF(E119="","",IF(E119="受講日",D119,C119))</f>
      </c>
      <c r="G119" s="13">
        <f>IF(F119="","",DATE(YEAR(F119)+IF(F119&gt;DATE(YEAR(F119),4,1),1,0),4,1))</f>
      </c>
      <c r="H119" s="13">
        <f>IF(G119="","",DATE(YEAR(G119)+IF(E119="受講日",VLOOKUP(B119,'区分の一覧'!$A$2:$E$7,4,FALSE),VLOOKUP(B119,'区分の一覧'!$A$2:$E$7,3,FALSE)),3,31))</f>
      </c>
      <c r="I119" s="14">
        <f>IF(H119="","",H119-TODAY())</f>
      </c>
      <c r="J119" s="12">
        <f>IF(H119="","",IF(AND(D119&lt;&gt;"",D119&lt;C119),"日付を確認",IF(I119&lt;0,"期限切れ",IF(I119&lt;=90,"期限が近い",""))))</f>
      </c>
      <c r="K119" s="10"/>
    </row>
    <row r="120" spans="1:11" x14ac:dyDescent="0.25">
      <c r="A120" s="10"/>
      <c r="B120" s="10"/>
      <c r="C120" s="11"/>
      <c r="D120" s="11"/>
      <c r="E120" s="12">
        <f>IF(OR(B120="",C120=""),"",IF(AND(D120&lt;&gt;"",VLOOKUP(B120,'区分の一覧'!$A$2:$E$7,5,FALSE)="はい"),"受講日","交付日"))</f>
      </c>
      <c r="F120" s="13">
        <f>IF(E120="","",IF(E120="受講日",D120,C120))</f>
      </c>
      <c r="G120" s="13">
        <f>IF(F120="","",DATE(YEAR(F120)+IF(F120&gt;DATE(YEAR(F120),4,1),1,0),4,1))</f>
      </c>
      <c r="H120" s="13">
        <f>IF(G120="","",DATE(YEAR(G120)+IF(E120="受講日",VLOOKUP(B120,'区分の一覧'!$A$2:$E$7,4,FALSE),VLOOKUP(B120,'区分の一覧'!$A$2:$E$7,3,FALSE)),3,31))</f>
      </c>
      <c r="I120" s="14">
        <f>IF(H120="","",H120-TODAY())</f>
      </c>
      <c r="J120" s="12">
        <f>IF(H120="","",IF(AND(D120&lt;&gt;"",D120&lt;C120),"日付を確認",IF(I120&lt;0,"期限切れ",IF(I120&lt;=90,"期限が近い",""))))</f>
      </c>
      <c r="K120" s="10"/>
    </row>
    <row r="121" spans="1:11" x14ac:dyDescent="0.25">
      <c r="A121" s="10"/>
      <c r="B121" s="10"/>
      <c r="C121" s="11"/>
      <c r="D121" s="11"/>
      <c r="E121" s="12">
        <f>IF(OR(B121="",C121=""),"",IF(AND(D121&lt;&gt;"",VLOOKUP(B121,'区分の一覧'!$A$2:$E$7,5,FALSE)="はい"),"受講日","交付日"))</f>
      </c>
      <c r="F121" s="13">
        <f>IF(E121="","",IF(E121="受講日",D121,C121))</f>
      </c>
      <c r="G121" s="13">
        <f>IF(F121="","",DATE(YEAR(F121)+IF(F121&gt;DATE(YEAR(F121),4,1),1,0),4,1))</f>
      </c>
      <c r="H121" s="13">
        <f>IF(G121="","",DATE(YEAR(G121)+IF(E121="受講日",VLOOKUP(B121,'区分の一覧'!$A$2:$E$7,4,FALSE),VLOOKUP(B121,'区分の一覧'!$A$2:$E$7,3,FALSE)),3,31))</f>
      </c>
      <c r="I121" s="14">
        <f>IF(H121="","",H121-TODAY())</f>
      </c>
      <c r="J121" s="12">
        <f>IF(H121="","",IF(AND(D121&lt;&gt;"",D121&lt;C121),"日付を確認",IF(I121&lt;0,"期限切れ",IF(I121&lt;=90,"期限が近い",""))))</f>
      </c>
      <c r="K121" s="10"/>
    </row>
    <row r="122" spans="1:11" x14ac:dyDescent="0.25">
      <c r="A122" s="10"/>
      <c r="B122" s="10"/>
      <c r="C122" s="11"/>
      <c r="D122" s="11"/>
      <c r="E122" s="12">
        <f>IF(OR(B122="",C122=""),"",IF(AND(D122&lt;&gt;"",VLOOKUP(B122,'区分の一覧'!$A$2:$E$7,5,FALSE)="はい"),"受講日","交付日"))</f>
      </c>
      <c r="F122" s="13">
        <f>IF(E122="","",IF(E122="受講日",D122,C122))</f>
      </c>
      <c r="G122" s="13">
        <f>IF(F122="","",DATE(YEAR(F122)+IF(F122&gt;DATE(YEAR(F122),4,1),1,0),4,1))</f>
      </c>
      <c r="H122" s="13">
        <f>IF(G122="","",DATE(YEAR(G122)+IF(E122="受講日",VLOOKUP(B122,'区分の一覧'!$A$2:$E$7,4,FALSE),VLOOKUP(B122,'区分の一覧'!$A$2:$E$7,3,FALSE)),3,31))</f>
      </c>
      <c r="I122" s="14">
        <f>IF(H122="","",H122-TODAY())</f>
      </c>
      <c r="J122" s="12">
        <f>IF(H122="","",IF(AND(D122&lt;&gt;"",D122&lt;C122),"日付を確認",IF(I122&lt;0,"期限切れ",IF(I122&lt;=90,"期限が近い",""))))</f>
      </c>
      <c r="K122" s="10"/>
    </row>
    <row r="123" spans="1:11" x14ac:dyDescent="0.25">
      <c r="A123" s="10"/>
      <c r="B123" s="10"/>
      <c r="C123" s="11"/>
      <c r="D123" s="11"/>
      <c r="E123" s="12">
        <f>IF(OR(B123="",C123=""),"",IF(AND(D123&lt;&gt;"",VLOOKUP(B123,'区分の一覧'!$A$2:$E$7,5,FALSE)="はい"),"受講日","交付日"))</f>
      </c>
      <c r="F123" s="13">
        <f>IF(E123="","",IF(E123="受講日",D123,C123))</f>
      </c>
      <c r="G123" s="13">
        <f>IF(F123="","",DATE(YEAR(F123)+IF(F123&gt;DATE(YEAR(F123),4,1),1,0),4,1))</f>
      </c>
      <c r="H123" s="13">
        <f>IF(G123="","",DATE(YEAR(G123)+IF(E123="受講日",VLOOKUP(B123,'区分の一覧'!$A$2:$E$7,4,FALSE),VLOOKUP(B123,'区分の一覧'!$A$2:$E$7,3,FALSE)),3,31))</f>
      </c>
      <c r="I123" s="14">
        <f>IF(H123="","",H123-TODAY())</f>
      </c>
      <c r="J123" s="12">
        <f>IF(H123="","",IF(AND(D123&lt;&gt;"",D123&lt;C123),"日付を確認",IF(I123&lt;0,"期限切れ",IF(I123&lt;=90,"期限が近い",""))))</f>
      </c>
      <c r="K123" s="10"/>
    </row>
    <row r="124" spans="1:11" x14ac:dyDescent="0.25">
      <c r="A124" s="10"/>
      <c r="B124" s="10"/>
      <c r="C124" s="11"/>
      <c r="D124" s="11"/>
      <c r="E124" s="12">
        <f>IF(OR(B124="",C124=""),"",IF(AND(D124&lt;&gt;"",VLOOKUP(B124,'区分の一覧'!$A$2:$E$7,5,FALSE)="はい"),"受講日","交付日"))</f>
      </c>
      <c r="F124" s="13">
        <f>IF(E124="","",IF(E124="受講日",D124,C124))</f>
      </c>
      <c r="G124" s="13">
        <f>IF(F124="","",DATE(YEAR(F124)+IF(F124&gt;DATE(YEAR(F124),4,1),1,0),4,1))</f>
      </c>
      <c r="H124" s="13">
        <f>IF(G124="","",DATE(YEAR(G124)+IF(E124="受講日",VLOOKUP(B124,'区分の一覧'!$A$2:$E$7,4,FALSE),VLOOKUP(B124,'区分の一覧'!$A$2:$E$7,3,FALSE)),3,31))</f>
      </c>
      <c r="I124" s="14">
        <f>IF(H124="","",H124-TODAY())</f>
      </c>
      <c r="J124" s="12">
        <f>IF(H124="","",IF(AND(D124&lt;&gt;"",D124&lt;C124),"日付を確認",IF(I124&lt;0,"期限切れ",IF(I124&lt;=90,"期限が近い",""))))</f>
      </c>
      <c r="K124" s="10"/>
    </row>
    <row r="125" spans="1:11" x14ac:dyDescent="0.25">
      <c r="A125" s="10"/>
      <c r="B125" s="10"/>
      <c r="C125" s="11"/>
      <c r="D125" s="11"/>
      <c r="E125" s="12">
        <f>IF(OR(B125="",C125=""),"",IF(AND(D125&lt;&gt;"",VLOOKUP(B125,'区分の一覧'!$A$2:$E$7,5,FALSE)="はい"),"受講日","交付日"))</f>
      </c>
      <c r="F125" s="13">
        <f>IF(E125="","",IF(E125="受講日",D125,C125))</f>
      </c>
      <c r="G125" s="13">
        <f>IF(F125="","",DATE(YEAR(F125)+IF(F125&gt;DATE(YEAR(F125),4,1),1,0),4,1))</f>
      </c>
      <c r="H125" s="13">
        <f>IF(G125="","",DATE(YEAR(G125)+IF(E125="受講日",VLOOKUP(B125,'区分の一覧'!$A$2:$E$7,4,FALSE),VLOOKUP(B125,'区分の一覧'!$A$2:$E$7,3,FALSE)),3,31))</f>
      </c>
      <c r="I125" s="14">
        <f>IF(H125="","",H125-TODAY())</f>
      </c>
      <c r="J125" s="12">
        <f>IF(H125="","",IF(AND(D125&lt;&gt;"",D125&lt;C125),"日付を確認",IF(I125&lt;0,"期限切れ",IF(I125&lt;=90,"期限が近い",""))))</f>
      </c>
      <c r="K125" s="10"/>
    </row>
    <row r="126" spans="1:11" x14ac:dyDescent="0.25">
      <c r="A126" s="10"/>
      <c r="B126" s="10"/>
      <c r="C126" s="11"/>
      <c r="D126" s="11"/>
      <c r="E126" s="12">
        <f>IF(OR(B126="",C126=""),"",IF(AND(D126&lt;&gt;"",VLOOKUP(B126,'区分の一覧'!$A$2:$E$7,5,FALSE)="はい"),"受講日","交付日"))</f>
      </c>
      <c r="F126" s="13">
        <f>IF(E126="","",IF(E126="受講日",D126,C126))</f>
      </c>
      <c r="G126" s="13">
        <f>IF(F126="","",DATE(YEAR(F126)+IF(F126&gt;DATE(YEAR(F126),4,1),1,0),4,1))</f>
      </c>
      <c r="H126" s="13">
        <f>IF(G126="","",DATE(YEAR(G126)+IF(E126="受講日",VLOOKUP(B126,'区分の一覧'!$A$2:$E$7,4,FALSE),VLOOKUP(B126,'区分の一覧'!$A$2:$E$7,3,FALSE)),3,31))</f>
      </c>
      <c r="I126" s="14">
        <f>IF(H126="","",H126-TODAY())</f>
      </c>
      <c r="J126" s="12">
        <f>IF(H126="","",IF(AND(D126&lt;&gt;"",D126&lt;C126),"日付を確認",IF(I126&lt;0,"期限切れ",IF(I126&lt;=90,"期限が近い",""))))</f>
      </c>
      <c r="K126" s="10"/>
    </row>
    <row r="127" spans="1:11" x14ac:dyDescent="0.25">
      <c r="A127" s="10"/>
      <c r="B127" s="10"/>
      <c r="C127" s="11"/>
      <c r="D127" s="11"/>
      <c r="E127" s="12">
        <f>IF(OR(B127="",C127=""),"",IF(AND(D127&lt;&gt;"",VLOOKUP(B127,'区分の一覧'!$A$2:$E$7,5,FALSE)="はい"),"受講日","交付日"))</f>
      </c>
      <c r="F127" s="13">
        <f>IF(E127="","",IF(E127="受講日",D127,C127))</f>
      </c>
      <c r="G127" s="13">
        <f>IF(F127="","",DATE(YEAR(F127)+IF(F127&gt;DATE(YEAR(F127),4,1),1,0),4,1))</f>
      </c>
      <c r="H127" s="13">
        <f>IF(G127="","",DATE(YEAR(G127)+IF(E127="受講日",VLOOKUP(B127,'区分の一覧'!$A$2:$E$7,4,FALSE),VLOOKUP(B127,'区分の一覧'!$A$2:$E$7,3,FALSE)),3,31))</f>
      </c>
      <c r="I127" s="14">
        <f>IF(H127="","",H127-TODAY())</f>
      </c>
      <c r="J127" s="12">
        <f>IF(H127="","",IF(AND(D127&lt;&gt;"",D127&lt;C127),"日付を確認",IF(I127&lt;0,"期限切れ",IF(I127&lt;=90,"期限が近い",""))))</f>
      </c>
      <c r="K127" s="10"/>
    </row>
    <row r="128" spans="1:11" x14ac:dyDescent="0.25">
      <c r="A128" s="10"/>
      <c r="B128" s="10"/>
      <c r="C128" s="11"/>
      <c r="D128" s="11"/>
      <c r="E128" s="12">
        <f>IF(OR(B128="",C128=""),"",IF(AND(D128&lt;&gt;"",VLOOKUP(B128,'区分の一覧'!$A$2:$E$7,5,FALSE)="はい"),"受講日","交付日"))</f>
      </c>
      <c r="F128" s="13">
        <f>IF(E128="","",IF(E128="受講日",D128,C128))</f>
      </c>
      <c r="G128" s="13">
        <f>IF(F128="","",DATE(YEAR(F128)+IF(F128&gt;DATE(YEAR(F128),4,1),1,0),4,1))</f>
      </c>
      <c r="H128" s="13">
        <f>IF(G128="","",DATE(YEAR(G128)+IF(E128="受講日",VLOOKUP(B128,'区分の一覧'!$A$2:$E$7,4,FALSE),VLOOKUP(B128,'区分の一覧'!$A$2:$E$7,3,FALSE)),3,31))</f>
      </c>
      <c r="I128" s="14">
        <f>IF(H128="","",H128-TODAY())</f>
      </c>
      <c r="J128" s="12">
        <f>IF(H128="","",IF(AND(D128&lt;&gt;"",D128&lt;C128),"日付を確認",IF(I128&lt;0,"期限切れ",IF(I128&lt;=90,"期限が近い",""))))</f>
      </c>
      <c r="K128" s="10"/>
    </row>
    <row r="129" spans="1:11" x14ac:dyDescent="0.25">
      <c r="A129" s="10"/>
      <c r="B129" s="10"/>
      <c r="C129" s="11"/>
      <c r="D129" s="11"/>
      <c r="E129" s="12">
        <f>IF(OR(B129="",C129=""),"",IF(AND(D129&lt;&gt;"",VLOOKUP(B129,'区分の一覧'!$A$2:$E$7,5,FALSE)="はい"),"受講日","交付日"))</f>
      </c>
      <c r="F129" s="13">
        <f>IF(E129="","",IF(E129="受講日",D129,C129))</f>
      </c>
      <c r="G129" s="13">
        <f>IF(F129="","",DATE(YEAR(F129)+IF(F129&gt;DATE(YEAR(F129),4,1),1,0),4,1))</f>
      </c>
      <c r="H129" s="13">
        <f>IF(G129="","",DATE(YEAR(G129)+IF(E129="受講日",VLOOKUP(B129,'区分の一覧'!$A$2:$E$7,4,FALSE),VLOOKUP(B129,'区分の一覧'!$A$2:$E$7,3,FALSE)),3,31))</f>
      </c>
      <c r="I129" s="14">
        <f>IF(H129="","",H129-TODAY())</f>
      </c>
      <c r="J129" s="12">
        <f>IF(H129="","",IF(AND(D129&lt;&gt;"",D129&lt;C129),"日付を確認",IF(I129&lt;0,"期限切れ",IF(I129&lt;=90,"期限が近い",""))))</f>
      </c>
      <c r="K129" s="10"/>
    </row>
    <row r="130" spans="1:11" x14ac:dyDescent="0.25">
      <c r="A130" s="10"/>
      <c r="B130" s="10"/>
      <c r="C130" s="11"/>
      <c r="D130" s="11"/>
      <c r="E130" s="12">
        <f>IF(OR(B130="",C130=""),"",IF(AND(D130&lt;&gt;"",VLOOKUP(B130,'区分の一覧'!$A$2:$E$7,5,FALSE)="はい"),"受講日","交付日"))</f>
      </c>
      <c r="F130" s="13">
        <f>IF(E130="","",IF(E130="受講日",D130,C130))</f>
      </c>
      <c r="G130" s="13">
        <f>IF(F130="","",DATE(YEAR(F130)+IF(F130&gt;DATE(YEAR(F130),4,1),1,0),4,1))</f>
      </c>
      <c r="H130" s="13">
        <f>IF(G130="","",DATE(YEAR(G130)+IF(E130="受講日",VLOOKUP(B130,'区分の一覧'!$A$2:$E$7,4,FALSE),VLOOKUP(B130,'区分の一覧'!$A$2:$E$7,3,FALSE)),3,31))</f>
      </c>
      <c r="I130" s="14">
        <f>IF(H130="","",H130-TODAY())</f>
      </c>
      <c r="J130" s="12">
        <f>IF(H130="","",IF(AND(D130&lt;&gt;"",D130&lt;C130),"日付を確認",IF(I130&lt;0,"期限切れ",IF(I130&lt;=90,"期限が近い",""))))</f>
      </c>
      <c r="K130" s="10"/>
    </row>
    <row r="131" spans="1:11" x14ac:dyDescent="0.25">
      <c r="A131" s="10"/>
      <c r="B131" s="10"/>
      <c r="C131" s="11"/>
      <c r="D131" s="11"/>
      <c r="E131" s="12">
        <f>IF(OR(B131="",C131=""),"",IF(AND(D131&lt;&gt;"",VLOOKUP(B131,'区分の一覧'!$A$2:$E$7,5,FALSE)="はい"),"受講日","交付日"))</f>
      </c>
      <c r="F131" s="13">
        <f>IF(E131="","",IF(E131="受講日",D131,C131))</f>
      </c>
      <c r="G131" s="13">
        <f>IF(F131="","",DATE(YEAR(F131)+IF(F131&gt;DATE(YEAR(F131),4,1),1,0),4,1))</f>
      </c>
      <c r="H131" s="13">
        <f>IF(G131="","",DATE(YEAR(G131)+IF(E131="受講日",VLOOKUP(B131,'区分の一覧'!$A$2:$E$7,4,FALSE),VLOOKUP(B131,'区分の一覧'!$A$2:$E$7,3,FALSE)),3,31))</f>
      </c>
      <c r="I131" s="14">
        <f>IF(H131="","",H131-TODAY())</f>
      </c>
      <c r="J131" s="12">
        <f>IF(H131="","",IF(AND(D131&lt;&gt;"",D131&lt;C131),"日付を確認",IF(I131&lt;0,"期限切れ",IF(I131&lt;=90,"期限が近い",""))))</f>
      </c>
      <c r="K131" s="10"/>
    </row>
    <row r="132" spans="1:11" x14ac:dyDescent="0.25">
      <c r="A132" s="10"/>
      <c r="B132" s="10"/>
      <c r="C132" s="11"/>
      <c r="D132" s="11"/>
      <c r="E132" s="12">
        <f>IF(OR(B132="",C132=""),"",IF(AND(D132&lt;&gt;"",VLOOKUP(B132,'区分の一覧'!$A$2:$E$7,5,FALSE)="はい"),"受講日","交付日"))</f>
      </c>
      <c r="F132" s="13">
        <f>IF(E132="","",IF(E132="受講日",D132,C132))</f>
      </c>
      <c r="G132" s="13">
        <f>IF(F132="","",DATE(YEAR(F132)+IF(F132&gt;DATE(YEAR(F132),4,1),1,0),4,1))</f>
      </c>
      <c r="H132" s="13">
        <f>IF(G132="","",DATE(YEAR(G132)+IF(E132="受講日",VLOOKUP(B132,'区分の一覧'!$A$2:$E$7,4,FALSE),VLOOKUP(B132,'区分の一覧'!$A$2:$E$7,3,FALSE)),3,31))</f>
      </c>
      <c r="I132" s="14">
        <f>IF(H132="","",H132-TODAY())</f>
      </c>
      <c r="J132" s="12">
        <f>IF(H132="","",IF(AND(D132&lt;&gt;"",D132&lt;C132),"日付を確認",IF(I132&lt;0,"期限切れ",IF(I132&lt;=90,"期限が近い",""))))</f>
      </c>
      <c r="K132" s="10"/>
    </row>
    <row r="133" spans="1:11" x14ac:dyDescent="0.25">
      <c r="A133" s="10"/>
      <c r="B133" s="10"/>
      <c r="C133" s="11"/>
      <c r="D133" s="11"/>
      <c r="E133" s="12">
        <f>IF(OR(B133="",C133=""),"",IF(AND(D133&lt;&gt;"",VLOOKUP(B133,'区分の一覧'!$A$2:$E$7,5,FALSE)="はい"),"受講日","交付日"))</f>
      </c>
      <c r="F133" s="13">
        <f>IF(E133="","",IF(E133="受講日",D133,C133))</f>
      </c>
      <c r="G133" s="13">
        <f>IF(F133="","",DATE(YEAR(F133)+IF(F133&gt;DATE(YEAR(F133),4,1),1,0),4,1))</f>
      </c>
      <c r="H133" s="13">
        <f>IF(G133="","",DATE(YEAR(G133)+IF(E133="受講日",VLOOKUP(B133,'区分の一覧'!$A$2:$E$7,4,FALSE),VLOOKUP(B133,'区分の一覧'!$A$2:$E$7,3,FALSE)),3,31))</f>
      </c>
      <c r="I133" s="14">
        <f>IF(H133="","",H133-TODAY())</f>
      </c>
      <c r="J133" s="12">
        <f>IF(H133="","",IF(AND(D133&lt;&gt;"",D133&lt;C133),"日付を確認",IF(I133&lt;0,"期限切れ",IF(I133&lt;=90,"期限が近い",""))))</f>
      </c>
      <c r="K133" s="10"/>
    </row>
    <row r="134" spans="1:11" x14ac:dyDescent="0.25">
      <c r="A134" s="10"/>
      <c r="B134" s="10"/>
      <c r="C134" s="11"/>
      <c r="D134" s="11"/>
      <c r="E134" s="12">
        <f>IF(OR(B134="",C134=""),"",IF(AND(D134&lt;&gt;"",VLOOKUP(B134,'区分の一覧'!$A$2:$E$7,5,FALSE)="はい"),"受講日","交付日"))</f>
      </c>
      <c r="F134" s="13">
        <f>IF(E134="","",IF(E134="受講日",D134,C134))</f>
      </c>
      <c r="G134" s="13">
        <f>IF(F134="","",DATE(YEAR(F134)+IF(F134&gt;DATE(YEAR(F134),4,1),1,0),4,1))</f>
      </c>
      <c r="H134" s="13">
        <f>IF(G134="","",DATE(YEAR(G134)+IF(E134="受講日",VLOOKUP(B134,'区分の一覧'!$A$2:$E$7,4,FALSE),VLOOKUP(B134,'区分の一覧'!$A$2:$E$7,3,FALSE)),3,31))</f>
      </c>
      <c r="I134" s="14">
        <f>IF(H134="","",H134-TODAY())</f>
      </c>
      <c r="J134" s="12">
        <f>IF(H134="","",IF(AND(D134&lt;&gt;"",D134&lt;C134),"日付を確認",IF(I134&lt;0,"期限切れ",IF(I134&lt;=90,"期限が近い",""))))</f>
      </c>
      <c r="K134" s="10"/>
    </row>
    <row r="135" spans="1:11" x14ac:dyDescent="0.25">
      <c r="A135" s="10"/>
      <c r="B135" s="10"/>
      <c r="C135" s="11"/>
      <c r="D135" s="11"/>
      <c r="E135" s="12">
        <f>IF(OR(B135="",C135=""),"",IF(AND(D135&lt;&gt;"",VLOOKUP(B135,'区分の一覧'!$A$2:$E$7,5,FALSE)="はい"),"受講日","交付日"))</f>
      </c>
      <c r="F135" s="13">
        <f>IF(E135="","",IF(E135="受講日",D135,C135))</f>
      </c>
      <c r="G135" s="13">
        <f>IF(F135="","",DATE(YEAR(F135)+IF(F135&gt;DATE(YEAR(F135),4,1),1,0),4,1))</f>
      </c>
      <c r="H135" s="13">
        <f>IF(G135="","",DATE(YEAR(G135)+IF(E135="受講日",VLOOKUP(B135,'区分の一覧'!$A$2:$E$7,4,FALSE),VLOOKUP(B135,'区分の一覧'!$A$2:$E$7,3,FALSE)),3,31))</f>
      </c>
      <c r="I135" s="14">
        <f>IF(H135="","",H135-TODAY())</f>
      </c>
      <c r="J135" s="12">
        <f>IF(H135="","",IF(AND(D135&lt;&gt;"",D135&lt;C135),"日付を確認",IF(I135&lt;0,"期限切れ",IF(I135&lt;=90,"期限が近い",""))))</f>
      </c>
      <c r="K135" s="10"/>
    </row>
    <row r="136" spans="1:11" x14ac:dyDescent="0.25">
      <c r="A136" s="10"/>
      <c r="B136" s="10"/>
      <c r="C136" s="11"/>
      <c r="D136" s="11"/>
      <c r="E136" s="12">
        <f>IF(OR(B136="",C136=""),"",IF(AND(D136&lt;&gt;"",VLOOKUP(B136,'区分の一覧'!$A$2:$E$7,5,FALSE)="はい"),"受講日","交付日"))</f>
      </c>
      <c r="F136" s="13">
        <f>IF(E136="","",IF(E136="受講日",D136,C136))</f>
      </c>
      <c r="G136" s="13">
        <f>IF(F136="","",DATE(YEAR(F136)+IF(F136&gt;DATE(YEAR(F136),4,1),1,0),4,1))</f>
      </c>
      <c r="H136" s="13">
        <f>IF(G136="","",DATE(YEAR(G136)+IF(E136="受講日",VLOOKUP(B136,'区分の一覧'!$A$2:$E$7,4,FALSE),VLOOKUP(B136,'区分の一覧'!$A$2:$E$7,3,FALSE)),3,31))</f>
      </c>
      <c r="I136" s="14">
        <f>IF(H136="","",H136-TODAY())</f>
      </c>
      <c r="J136" s="12">
        <f>IF(H136="","",IF(AND(D136&lt;&gt;"",D136&lt;C136),"日付を確認",IF(I136&lt;0,"期限切れ",IF(I136&lt;=90,"期限が近い",""))))</f>
      </c>
      <c r="K136" s="10"/>
    </row>
    <row r="137" spans="1:11" x14ac:dyDescent="0.25">
      <c r="A137" s="10"/>
      <c r="B137" s="10"/>
      <c r="C137" s="11"/>
      <c r="D137" s="11"/>
      <c r="E137" s="12">
        <f>IF(OR(B137="",C137=""),"",IF(AND(D137&lt;&gt;"",VLOOKUP(B137,'区分の一覧'!$A$2:$E$7,5,FALSE)="はい"),"受講日","交付日"))</f>
      </c>
      <c r="F137" s="13">
        <f>IF(E137="","",IF(E137="受講日",D137,C137))</f>
      </c>
      <c r="G137" s="13">
        <f>IF(F137="","",DATE(YEAR(F137)+IF(F137&gt;DATE(YEAR(F137),4,1),1,0),4,1))</f>
      </c>
      <c r="H137" s="13">
        <f>IF(G137="","",DATE(YEAR(G137)+IF(E137="受講日",VLOOKUP(B137,'区分の一覧'!$A$2:$E$7,4,FALSE),VLOOKUP(B137,'区分の一覧'!$A$2:$E$7,3,FALSE)),3,31))</f>
      </c>
      <c r="I137" s="14">
        <f>IF(H137="","",H137-TODAY())</f>
      </c>
      <c r="J137" s="12">
        <f>IF(H137="","",IF(AND(D137&lt;&gt;"",D137&lt;C137),"日付を確認",IF(I137&lt;0,"期限切れ",IF(I137&lt;=90,"期限が近い",""))))</f>
      </c>
      <c r="K137" s="10"/>
    </row>
    <row r="138" spans="1:11" x14ac:dyDescent="0.25">
      <c r="A138" s="10"/>
      <c r="B138" s="10"/>
      <c r="C138" s="11"/>
      <c r="D138" s="11"/>
      <c r="E138" s="12">
        <f>IF(OR(B138="",C138=""),"",IF(AND(D138&lt;&gt;"",VLOOKUP(B138,'区分の一覧'!$A$2:$E$7,5,FALSE)="はい"),"受講日","交付日"))</f>
      </c>
      <c r="F138" s="13">
        <f>IF(E138="","",IF(E138="受講日",D138,C138))</f>
      </c>
      <c r="G138" s="13">
        <f>IF(F138="","",DATE(YEAR(F138)+IF(F138&gt;DATE(YEAR(F138),4,1),1,0),4,1))</f>
      </c>
      <c r="H138" s="13">
        <f>IF(G138="","",DATE(YEAR(G138)+IF(E138="受講日",VLOOKUP(B138,'区分の一覧'!$A$2:$E$7,4,FALSE),VLOOKUP(B138,'区分の一覧'!$A$2:$E$7,3,FALSE)),3,31))</f>
      </c>
      <c r="I138" s="14">
        <f>IF(H138="","",H138-TODAY())</f>
      </c>
      <c r="J138" s="12">
        <f>IF(H138="","",IF(AND(D138&lt;&gt;"",D138&lt;C138),"日付を確認",IF(I138&lt;0,"期限切れ",IF(I138&lt;=90,"期限が近い",""))))</f>
      </c>
      <c r="K138" s="10"/>
    </row>
    <row r="139" spans="1:11" x14ac:dyDescent="0.25">
      <c r="A139" s="10"/>
      <c r="B139" s="10"/>
      <c r="C139" s="11"/>
      <c r="D139" s="11"/>
      <c r="E139" s="12">
        <f>IF(OR(B139="",C139=""),"",IF(AND(D139&lt;&gt;"",VLOOKUP(B139,'区分の一覧'!$A$2:$E$7,5,FALSE)="はい"),"受講日","交付日"))</f>
      </c>
      <c r="F139" s="13">
        <f>IF(E139="","",IF(E139="受講日",D139,C139))</f>
      </c>
      <c r="G139" s="13">
        <f>IF(F139="","",DATE(YEAR(F139)+IF(F139&gt;DATE(YEAR(F139),4,1),1,0),4,1))</f>
      </c>
      <c r="H139" s="13">
        <f>IF(G139="","",DATE(YEAR(G139)+IF(E139="受講日",VLOOKUP(B139,'区分の一覧'!$A$2:$E$7,4,FALSE),VLOOKUP(B139,'区分の一覧'!$A$2:$E$7,3,FALSE)),3,31))</f>
      </c>
      <c r="I139" s="14">
        <f>IF(H139="","",H139-TODAY())</f>
      </c>
      <c r="J139" s="12">
        <f>IF(H139="","",IF(AND(D139&lt;&gt;"",D139&lt;C139),"日付を確認",IF(I139&lt;0,"期限切れ",IF(I139&lt;=90,"期限が近い",""))))</f>
      </c>
      <c r="K139" s="10"/>
    </row>
    <row r="140" spans="1:11" x14ac:dyDescent="0.25">
      <c r="A140" s="10"/>
      <c r="B140" s="10"/>
      <c r="C140" s="11"/>
      <c r="D140" s="11"/>
      <c r="E140" s="12">
        <f>IF(OR(B140="",C140=""),"",IF(AND(D140&lt;&gt;"",VLOOKUP(B140,'区分の一覧'!$A$2:$E$7,5,FALSE)="はい"),"受講日","交付日"))</f>
      </c>
      <c r="F140" s="13">
        <f>IF(E140="","",IF(E140="受講日",D140,C140))</f>
      </c>
      <c r="G140" s="13">
        <f>IF(F140="","",DATE(YEAR(F140)+IF(F140&gt;DATE(YEAR(F140),4,1),1,0),4,1))</f>
      </c>
      <c r="H140" s="13">
        <f>IF(G140="","",DATE(YEAR(G140)+IF(E140="受講日",VLOOKUP(B140,'区分の一覧'!$A$2:$E$7,4,FALSE),VLOOKUP(B140,'区分の一覧'!$A$2:$E$7,3,FALSE)),3,31))</f>
      </c>
      <c r="I140" s="14">
        <f>IF(H140="","",H140-TODAY())</f>
      </c>
      <c r="J140" s="12">
        <f>IF(H140="","",IF(AND(D140&lt;&gt;"",D140&lt;C140),"日付を確認",IF(I140&lt;0,"期限切れ",IF(I140&lt;=90,"期限が近い",""))))</f>
      </c>
      <c r="K140" s="10"/>
    </row>
    <row r="141" spans="1:11" x14ac:dyDescent="0.25">
      <c r="A141" s="10"/>
      <c r="B141" s="10"/>
      <c r="C141" s="11"/>
      <c r="D141" s="11"/>
      <c r="E141" s="12">
        <f>IF(OR(B141="",C141=""),"",IF(AND(D141&lt;&gt;"",VLOOKUP(B141,'区分の一覧'!$A$2:$E$7,5,FALSE)="はい"),"受講日","交付日"))</f>
      </c>
      <c r="F141" s="13">
        <f>IF(E141="","",IF(E141="受講日",D141,C141))</f>
      </c>
      <c r="G141" s="13">
        <f>IF(F141="","",DATE(YEAR(F141)+IF(F141&gt;DATE(YEAR(F141),4,1),1,0),4,1))</f>
      </c>
      <c r="H141" s="13">
        <f>IF(G141="","",DATE(YEAR(G141)+IF(E141="受講日",VLOOKUP(B141,'区分の一覧'!$A$2:$E$7,4,FALSE),VLOOKUP(B141,'区分の一覧'!$A$2:$E$7,3,FALSE)),3,31))</f>
      </c>
      <c r="I141" s="14">
        <f>IF(H141="","",H141-TODAY())</f>
      </c>
      <c r="J141" s="12">
        <f>IF(H141="","",IF(AND(D141&lt;&gt;"",D141&lt;C141),"日付を確認",IF(I141&lt;0,"期限切れ",IF(I141&lt;=90,"期限が近い",""))))</f>
      </c>
      <c r="K141" s="10"/>
    </row>
    <row r="142" spans="1:11" x14ac:dyDescent="0.25">
      <c r="A142" s="10"/>
      <c r="B142" s="10"/>
      <c r="C142" s="11"/>
      <c r="D142" s="11"/>
      <c r="E142" s="12">
        <f>IF(OR(B142="",C142=""),"",IF(AND(D142&lt;&gt;"",VLOOKUP(B142,'区分の一覧'!$A$2:$E$7,5,FALSE)="はい"),"受講日","交付日"))</f>
      </c>
      <c r="F142" s="13">
        <f>IF(E142="","",IF(E142="受講日",D142,C142))</f>
      </c>
      <c r="G142" s="13">
        <f>IF(F142="","",DATE(YEAR(F142)+IF(F142&gt;DATE(YEAR(F142),4,1),1,0),4,1))</f>
      </c>
      <c r="H142" s="13">
        <f>IF(G142="","",DATE(YEAR(G142)+IF(E142="受講日",VLOOKUP(B142,'区分の一覧'!$A$2:$E$7,4,FALSE),VLOOKUP(B142,'区分の一覧'!$A$2:$E$7,3,FALSE)),3,31))</f>
      </c>
      <c r="I142" s="14">
        <f>IF(H142="","",H142-TODAY())</f>
      </c>
      <c r="J142" s="12">
        <f>IF(H142="","",IF(AND(D142&lt;&gt;"",D142&lt;C142),"日付を確認",IF(I142&lt;0,"期限切れ",IF(I142&lt;=90,"期限が近い",""))))</f>
      </c>
      <c r="K142" s="10"/>
    </row>
    <row r="143" spans="1:11" x14ac:dyDescent="0.25">
      <c r="A143" s="10"/>
      <c r="B143" s="10"/>
      <c r="C143" s="11"/>
      <c r="D143" s="11"/>
      <c r="E143" s="12">
        <f>IF(OR(B143="",C143=""),"",IF(AND(D143&lt;&gt;"",VLOOKUP(B143,'区分の一覧'!$A$2:$E$7,5,FALSE)="はい"),"受講日","交付日"))</f>
      </c>
      <c r="F143" s="13">
        <f>IF(E143="","",IF(E143="受講日",D143,C143))</f>
      </c>
      <c r="G143" s="13">
        <f>IF(F143="","",DATE(YEAR(F143)+IF(F143&gt;DATE(YEAR(F143),4,1),1,0),4,1))</f>
      </c>
      <c r="H143" s="13">
        <f>IF(G143="","",DATE(YEAR(G143)+IF(E143="受講日",VLOOKUP(B143,'区分の一覧'!$A$2:$E$7,4,FALSE),VLOOKUP(B143,'区分の一覧'!$A$2:$E$7,3,FALSE)),3,31))</f>
      </c>
      <c r="I143" s="14">
        <f>IF(H143="","",H143-TODAY())</f>
      </c>
      <c r="J143" s="12">
        <f>IF(H143="","",IF(AND(D143&lt;&gt;"",D143&lt;C143),"日付を確認",IF(I143&lt;0,"期限切れ",IF(I143&lt;=90,"期限が近い",""))))</f>
      </c>
      <c r="K143" s="10"/>
    </row>
    <row r="144" spans="1:11" x14ac:dyDescent="0.25">
      <c r="A144" s="10"/>
      <c r="B144" s="10"/>
      <c r="C144" s="11"/>
      <c r="D144" s="11"/>
      <c r="E144" s="12">
        <f>IF(OR(B144="",C144=""),"",IF(AND(D144&lt;&gt;"",VLOOKUP(B144,'区分の一覧'!$A$2:$E$7,5,FALSE)="はい"),"受講日","交付日"))</f>
      </c>
      <c r="F144" s="13">
        <f>IF(E144="","",IF(E144="受講日",D144,C144))</f>
      </c>
      <c r="G144" s="13">
        <f>IF(F144="","",DATE(YEAR(F144)+IF(F144&gt;DATE(YEAR(F144),4,1),1,0),4,1))</f>
      </c>
      <c r="H144" s="13">
        <f>IF(G144="","",DATE(YEAR(G144)+IF(E144="受講日",VLOOKUP(B144,'区分の一覧'!$A$2:$E$7,4,FALSE),VLOOKUP(B144,'区分の一覧'!$A$2:$E$7,3,FALSE)),3,31))</f>
      </c>
      <c r="I144" s="14">
        <f>IF(H144="","",H144-TODAY())</f>
      </c>
      <c r="J144" s="12">
        <f>IF(H144="","",IF(AND(D144&lt;&gt;"",D144&lt;C144),"日付を確認",IF(I144&lt;0,"期限切れ",IF(I144&lt;=90,"期限が近い",""))))</f>
      </c>
      <c r="K144" s="10"/>
    </row>
    <row r="145" spans="1:11" x14ac:dyDescent="0.25">
      <c r="A145" s="10"/>
      <c r="B145" s="10"/>
      <c r="C145" s="11"/>
      <c r="D145" s="11"/>
      <c r="E145" s="12">
        <f>IF(OR(B145="",C145=""),"",IF(AND(D145&lt;&gt;"",VLOOKUP(B145,'区分の一覧'!$A$2:$E$7,5,FALSE)="はい"),"受講日","交付日"))</f>
      </c>
      <c r="F145" s="13">
        <f>IF(E145="","",IF(E145="受講日",D145,C145))</f>
      </c>
      <c r="G145" s="13">
        <f>IF(F145="","",DATE(YEAR(F145)+IF(F145&gt;DATE(YEAR(F145),4,1),1,0),4,1))</f>
      </c>
      <c r="H145" s="13">
        <f>IF(G145="","",DATE(YEAR(G145)+IF(E145="受講日",VLOOKUP(B145,'区分の一覧'!$A$2:$E$7,4,FALSE),VLOOKUP(B145,'区分の一覧'!$A$2:$E$7,3,FALSE)),3,31))</f>
      </c>
      <c r="I145" s="14">
        <f>IF(H145="","",H145-TODAY())</f>
      </c>
      <c r="J145" s="12">
        <f>IF(H145="","",IF(AND(D145&lt;&gt;"",D145&lt;C145),"日付を確認",IF(I145&lt;0,"期限切れ",IF(I145&lt;=90,"期限が近い",""))))</f>
      </c>
      <c r="K145" s="10"/>
    </row>
    <row r="146" spans="1:11" x14ac:dyDescent="0.25">
      <c r="A146" s="10"/>
      <c r="B146" s="10"/>
      <c r="C146" s="11"/>
      <c r="D146" s="11"/>
      <c r="E146" s="12">
        <f>IF(OR(B146="",C146=""),"",IF(AND(D146&lt;&gt;"",VLOOKUP(B146,'区分の一覧'!$A$2:$E$7,5,FALSE)="はい"),"受講日","交付日"))</f>
      </c>
      <c r="F146" s="13">
        <f>IF(E146="","",IF(E146="受講日",D146,C146))</f>
      </c>
      <c r="G146" s="13">
        <f>IF(F146="","",DATE(YEAR(F146)+IF(F146&gt;DATE(YEAR(F146),4,1),1,0),4,1))</f>
      </c>
      <c r="H146" s="13">
        <f>IF(G146="","",DATE(YEAR(G146)+IF(E146="受講日",VLOOKUP(B146,'区分の一覧'!$A$2:$E$7,4,FALSE),VLOOKUP(B146,'区分の一覧'!$A$2:$E$7,3,FALSE)),3,31))</f>
      </c>
      <c r="I146" s="14">
        <f>IF(H146="","",H146-TODAY())</f>
      </c>
      <c r="J146" s="12">
        <f>IF(H146="","",IF(AND(D146&lt;&gt;"",D146&lt;C146),"日付を確認",IF(I146&lt;0,"期限切れ",IF(I146&lt;=90,"期限が近い",""))))</f>
      </c>
      <c r="K146" s="10"/>
    </row>
    <row r="147" spans="1:11" x14ac:dyDescent="0.25">
      <c r="A147" s="10"/>
      <c r="B147" s="10"/>
      <c r="C147" s="11"/>
      <c r="D147" s="11"/>
      <c r="E147" s="12">
        <f>IF(OR(B147="",C147=""),"",IF(AND(D147&lt;&gt;"",VLOOKUP(B147,'区分の一覧'!$A$2:$E$7,5,FALSE)="はい"),"受講日","交付日"))</f>
      </c>
      <c r="F147" s="13">
        <f>IF(E147="","",IF(E147="受講日",D147,C147))</f>
      </c>
      <c r="G147" s="13">
        <f>IF(F147="","",DATE(YEAR(F147)+IF(F147&gt;DATE(YEAR(F147),4,1),1,0),4,1))</f>
      </c>
      <c r="H147" s="13">
        <f>IF(G147="","",DATE(YEAR(G147)+IF(E147="受講日",VLOOKUP(B147,'区分の一覧'!$A$2:$E$7,4,FALSE),VLOOKUP(B147,'区分の一覧'!$A$2:$E$7,3,FALSE)),3,31))</f>
      </c>
      <c r="I147" s="14">
        <f>IF(H147="","",H147-TODAY())</f>
      </c>
      <c r="J147" s="12">
        <f>IF(H147="","",IF(AND(D147&lt;&gt;"",D147&lt;C147),"日付を確認",IF(I147&lt;0,"期限切れ",IF(I147&lt;=90,"期限が近い",""))))</f>
      </c>
      <c r="K147" s="10"/>
    </row>
    <row r="148" spans="1:11" x14ac:dyDescent="0.25">
      <c r="A148" s="10"/>
      <c r="B148" s="10"/>
      <c r="C148" s="11"/>
      <c r="D148" s="11"/>
      <c r="E148" s="12">
        <f>IF(OR(B148="",C148=""),"",IF(AND(D148&lt;&gt;"",VLOOKUP(B148,'区分の一覧'!$A$2:$E$7,5,FALSE)="はい"),"受講日","交付日"))</f>
      </c>
      <c r="F148" s="13">
        <f>IF(E148="","",IF(E148="受講日",D148,C148))</f>
      </c>
      <c r="G148" s="13">
        <f>IF(F148="","",DATE(YEAR(F148)+IF(F148&gt;DATE(YEAR(F148),4,1),1,0),4,1))</f>
      </c>
      <c r="H148" s="13">
        <f>IF(G148="","",DATE(YEAR(G148)+IF(E148="受講日",VLOOKUP(B148,'区分の一覧'!$A$2:$E$7,4,FALSE),VLOOKUP(B148,'区分の一覧'!$A$2:$E$7,3,FALSE)),3,31))</f>
      </c>
      <c r="I148" s="14">
        <f>IF(H148="","",H148-TODAY())</f>
      </c>
      <c r="J148" s="12">
        <f>IF(H148="","",IF(AND(D148&lt;&gt;"",D148&lt;C148),"日付を確認",IF(I148&lt;0,"期限切れ",IF(I148&lt;=90,"期限が近い",""))))</f>
      </c>
      <c r="K148" s="10"/>
    </row>
    <row r="149" spans="1:11" x14ac:dyDescent="0.25">
      <c r="A149" s="10"/>
      <c r="B149" s="10"/>
      <c r="C149" s="11"/>
      <c r="D149" s="11"/>
      <c r="E149" s="12">
        <f>IF(OR(B149="",C149=""),"",IF(AND(D149&lt;&gt;"",VLOOKUP(B149,'区分の一覧'!$A$2:$E$7,5,FALSE)="はい"),"受講日","交付日"))</f>
      </c>
      <c r="F149" s="13">
        <f>IF(E149="","",IF(E149="受講日",D149,C149))</f>
      </c>
      <c r="G149" s="13">
        <f>IF(F149="","",DATE(YEAR(F149)+IF(F149&gt;DATE(YEAR(F149),4,1),1,0),4,1))</f>
      </c>
      <c r="H149" s="13">
        <f>IF(G149="","",DATE(YEAR(G149)+IF(E149="受講日",VLOOKUP(B149,'区分の一覧'!$A$2:$E$7,4,FALSE),VLOOKUP(B149,'区分の一覧'!$A$2:$E$7,3,FALSE)),3,31))</f>
      </c>
      <c r="I149" s="14">
        <f>IF(H149="","",H149-TODAY())</f>
      </c>
      <c r="J149" s="12">
        <f>IF(H149="","",IF(AND(D149&lt;&gt;"",D149&lt;C149),"日付を確認",IF(I149&lt;0,"期限切れ",IF(I149&lt;=90,"期限が近い",""))))</f>
      </c>
      <c r="K149" s="10"/>
    </row>
    <row r="150" spans="1:11" x14ac:dyDescent="0.25">
      <c r="A150" s="10"/>
      <c r="B150" s="10"/>
      <c r="C150" s="11"/>
      <c r="D150" s="11"/>
      <c r="E150" s="12">
        <f>IF(OR(B150="",C150=""),"",IF(AND(D150&lt;&gt;"",VLOOKUP(B150,'区分の一覧'!$A$2:$E$7,5,FALSE)="はい"),"受講日","交付日"))</f>
      </c>
      <c r="F150" s="13">
        <f>IF(E150="","",IF(E150="受講日",D150,C150))</f>
      </c>
      <c r="G150" s="13">
        <f>IF(F150="","",DATE(YEAR(F150)+IF(F150&gt;DATE(YEAR(F150),4,1),1,0),4,1))</f>
      </c>
      <c r="H150" s="13">
        <f>IF(G150="","",DATE(YEAR(G150)+IF(E150="受講日",VLOOKUP(B150,'区分の一覧'!$A$2:$E$7,4,FALSE),VLOOKUP(B150,'区分の一覧'!$A$2:$E$7,3,FALSE)),3,31))</f>
      </c>
      <c r="I150" s="14">
        <f>IF(H150="","",H150-TODAY())</f>
      </c>
      <c r="J150" s="12">
        <f>IF(H150="","",IF(AND(D150&lt;&gt;"",D150&lt;C150),"日付を確認",IF(I150&lt;0,"期限切れ",IF(I150&lt;=90,"期限が近い",""))))</f>
      </c>
      <c r="K150" s="10"/>
    </row>
    <row r="151" spans="1:11" x14ac:dyDescent="0.25">
      <c r="A151" s="10"/>
      <c r="B151" s="10"/>
      <c r="C151" s="11"/>
      <c r="D151" s="11"/>
      <c r="E151" s="12">
        <f>IF(OR(B151="",C151=""),"",IF(AND(D151&lt;&gt;"",VLOOKUP(B151,'区分の一覧'!$A$2:$E$7,5,FALSE)="はい"),"受講日","交付日"))</f>
      </c>
      <c r="F151" s="13">
        <f>IF(E151="","",IF(E151="受講日",D151,C151))</f>
      </c>
      <c r="G151" s="13">
        <f>IF(F151="","",DATE(YEAR(F151)+IF(F151&gt;DATE(YEAR(F151),4,1),1,0),4,1))</f>
      </c>
      <c r="H151" s="13">
        <f>IF(G151="","",DATE(YEAR(G151)+IF(E151="受講日",VLOOKUP(B151,'区分の一覧'!$A$2:$E$7,4,FALSE),VLOOKUP(B151,'区分の一覧'!$A$2:$E$7,3,FALSE)),3,31))</f>
      </c>
      <c r="I151" s="14">
        <f>IF(H151="","",H151-TODAY())</f>
      </c>
      <c r="J151" s="12">
        <f>IF(H151="","",IF(AND(D151&lt;&gt;"",D151&lt;C151),"日付を確認",IF(I151&lt;0,"期限切れ",IF(I151&lt;=90,"期限が近い",""))))</f>
      </c>
      <c r="K151" s="10"/>
    </row>
    <row r="152" spans="1:11" x14ac:dyDescent="0.25">
      <c r="A152" s="10"/>
      <c r="B152" s="10"/>
      <c r="C152" s="11"/>
      <c r="D152" s="11"/>
      <c r="E152" s="12">
        <f>IF(OR(B152="",C152=""),"",IF(AND(D152&lt;&gt;"",VLOOKUP(B152,'区分の一覧'!$A$2:$E$7,5,FALSE)="はい"),"受講日","交付日"))</f>
      </c>
      <c r="F152" s="13">
        <f>IF(E152="","",IF(E152="受講日",D152,C152))</f>
      </c>
      <c r="G152" s="13">
        <f>IF(F152="","",DATE(YEAR(F152)+IF(F152&gt;DATE(YEAR(F152),4,1),1,0),4,1))</f>
      </c>
      <c r="H152" s="13">
        <f>IF(G152="","",DATE(YEAR(G152)+IF(E152="受講日",VLOOKUP(B152,'区分の一覧'!$A$2:$E$7,4,FALSE),VLOOKUP(B152,'区分の一覧'!$A$2:$E$7,3,FALSE)),3,31))</f>
      </c>
      <c r="I152" s="14">
        <f>IF(H152="","",H152-TODAY())</f>
      </c>
      <c r="J152" s="12">
        <f>IF(H152="","",IF(AND(D152&lt;&gt;"",D152&lt;C152),"日付を確認",IF(I152&lt;0,"期限切れ",IF(I152&lt;=90,"期限が近い",""))))</f>
      </c>
      <c r="K152" s="10"/>
    </row>
    <row r="153" spans="1:11" x14ac:dyDescent="0.25">
      <c r="A153" s="10"/>
      <c r="B153" s="10"/>
      <c r="C153" s="11"/>
      <c r="D153" s="11"/>
      <c r="E153" s="12">
        <f>IF(OR(B153="",C153=""),"",IF(AND(D153&lt;&gt;"",VLOOKUP(B153,'区分の一覧'!$A$2:$E$7,5,FALSE)="はい"),"受講日","交付日"))</f>
      </c>
      <c r="F153" s="13">
        <f>IF(E153="","",IF(E153="受講日",D153,C153))</f>
      </c>
      <c r="G153" s="13">
        <f>IF(F153="","",DATE(YEAR(F153)+IF(F153&gt;DATE(YEAR(F153),4,1),1,0),4,1))</f>
      </c>
      <c r="H153" s="13">
        <f>IF(G153="","",DATE(YEAR(G153)+IF(E153="受講日",VLOOKUP(B153,'区分の一覧'!$A$2:$E$7,4,FALSE),VLOOKUP(B153,'区分の一覧'!$A$2:$E$7,3,FALSE)),3,31))</f>
      </c>
      <c r="I153" s="14">
        <f>IF(H153="","",H153-TODAY())</f>
      </c>
      <c r="J153" s="12">
        <f>IF(H153="","",IF(AND(D153&lt;&gt;"",D153&lt;C153),"日付を確認",IF(I153&lt;0,"期限切れ",IF(I153&lt;=90,"期限が近い",""))))</f>
      </c>
      <c r="K153" s="10"/>
    </row>
    <row r="154" spans="1:11" x14ac:dyDescent="0.25">
      <c r="A154" s="10"/>
      <c r="B154" s="10"/>
      <c r="C154" s="11"/>
      <c r="D154" s="11"/>
      <c r="E154" s="12">
        <f>IF(OR(B154="",C154=""),"",IF(AND(D154&lt;&gt;"",VLOOKUP(B154,'区分の一覧'!$A$2:$E$7,5,FALSE)="はい"),"受講日","交付日"))</f>
      </c>
      <c r="F154" s="13">
        <f>IF(E154="","",IF(E154="受講日",D154,C154))</f>
      </c>
      <c r="G154" s="13">
        <f>IF(F154="","",DATE(YEAR(F154)+IF(F154&gt;DATE(YEAR(F154),4,1),1,0),4,1))</f>
      </c>
      <c r="H154" s="13">
        <f>IF(G154="","",DATE(YEAR(G154)+IF(E154="受講日",VLOOKUP(B154,'区分の一覧'!$A$2:$E$7,4,FALSE),VLOOKUP(B154,'区分の一覧'!$A$2:$E$7,3,FALSE)),3,31))</f>
      </c>
      <c r="I154" s="14">
        <f>IF(H154="","",H154-TODAY())</f>
      </c>
      <c r="J154" s="12">
        <f>IF(H154="","",IF(AND(D154&lt;&gt;"",D154&lt;C154),"日付を確認",IF(I154&lt;0,"期限切れ",IF(I154&lt;=90,"期限が近い",""))))</f>
      </c>
      <c r="K154" s="10"/>
    </row>
    <row r="155" spans="1:11" x14ac:dyDescent="0.25">
      <c r="A155" s="10"/>
      <c r="B155" s="10"/>
      <c r="C155" s="11"/>
      <c r="D155" s="11"/>
      <c r="E155" s="12">
        <f>IF(OR(B155="",C155=""),"",IF(AND(D155&lt;&gt;"",VLOOKUP(B155,'区分の一覧'!$A$2:$E$7,5,FALSE)="はい"),"受講日","交付日"))</f>
      </c>
      <c r="F155" s="13">
        <f>IF(E155="","",IF(E155="受講日",D155,C155))</f>
      </c>
      <c r="G155" s="13">
        <f>IF(F155="","",DATE(YEAR(F155)+IF(F155&gt;DATE(YEAR(F155),4,1),1,0),4,1))</f>
      </c>
      <c r="H155" s="13">
        <f>IF(G155="","",DATE(YEAR(G155)+IF(E155="受講日",VLOOKUP(B155,'区分の一覧'!$A$2:$E$7,4,FALSE),VLOOKUP(B155,'区分の一覧'!$A$2:$E$7,3,FALSE)),3,31))</f>
      </c>
      <c r="I155" s="14">
        <f>IF(H155="","",H155-TODAY())</f>
      </c>
      <c r="J155" s="12">
        <f>IF(H155="","",IF(AND(D155&lt;&gt;"",D155&lt;C155),"日付を確認",IF(I155&lt;0,"期限切れ",IF(I155&lt;=90,"期限が近い",""))))</f>
      </c>
      <c r="K155" s="10"/>
    </row>
    <row r="156" spans="1:11" x14ac:dyDescent="0.25">
      <c r="A156" s="10"/>
      <c r="B156" s="10"/>
      <c r="C156" s="11"/>
      <c r="D156" s="11"/>
      <c r="E156" s="12">
        <f>IF(OR(B156="",C156=""),"",IF(AND(D156&lt;&gt;"",VLOOKUP(B156,'区分の一覧'!$A$2:$E$7,5,FALSE)="はい"),"受講日","交付日"))</f>
      </c>
      <c r="F156" s="13">
        <f>IF(E156="","",IF(E156="受講日",D156,C156))</f>
      </c>
      <c r="G156" s="13">
        <f>IF(F156="","",DATE(YEAR(F156)+IF(F156&gt;DATE(YEAR(F156),4,1),1,0),4,1))</f>
      </c>
      <c r="H156" s="13">
        <f>IF(G156="","",DATE(YEAR(G156)+IF(E156="受講日",VLOOKUP(B156,'区分の一覧'!$A$2:$E$7,4,FALSE),VLOOKUP(B156,'区分の一覧'!$A$2:$E$7,3,FALSE)),3,31))</f>
      </c>
      <c r="I156" s="14">
        <f>IF(H156="","",H156-TODAY())</f>
      </c>
      <c r="J156" s="12">
        <f>IF(H156="","",IF(AND(D156&lt;&gt;"",D156&lt;C156),"日付を確認",IF(I156&lt;0,"期限切れ",IF(I156&lt;=90,"期限が近い",""))))</f>
      </c>
      <c r="K156" s="10"/>
    </row>
    <row r="157" spans="1:11" x14ac:dyDescent="0.25">
      <c r="A157" s="10"/>
      <c r="B157" s="10"/>
      <c r="C157" s="11"/>
      <c r="D157" s="11"/>
      <c r="E157" s="12">
        <f>IF(OR(B157="",C157=""),"",IF(AND(D157&lt;&gt;"",VLOOKUP(B157,'区分の一覧'!$A$2:$E$7,5,FALSE)="はい"),"受講日","交付日"))</f>
      </c>
      <c r="F157" s="13">
        <f>IF(E157="","",IF(E157="受講日",D157,C157))</f>
      </c>
      <c r="G157" s="13">
        <f>IF(F157="","",DATE(YEAR(F157)+IF(F157&gt;DATE(YEAR(F157),4,1),1,0),4,1))</f>
      </c>
      <c r="H157" s="13">
        <f>IF(G157="","",DATE(YEAR(G157)+IF(E157="受講日",VLOOKUP(B157,'区分の一覧'!$A$2:$E$7,4,FALSE),VLOOKUP(B157,'区分の一覧'!$A$2:$E$7,3,FALSE)),3,31))</f>
      </c>
      <c r="I157" s="14">
        <f>IF(H157="","",H157-TODAY())</f>
      </c>
      <c r="J157" s="12">
        <f>IF(H157="","",IF(AND(D157&lt;&gt;"",D157&lt;C157),"日付を確認",IF(I157&lt;0,"期限切れ",IF(I157&lt;=90,"期限が近い",""))))</f>
      </c>
      <c r="K157" s="10"/>
    </row>
    <row r="158" spans="1:11" x14ac:dyDescent="0.25">
      <c r="A158" s="10"/>
      <c r="B158" s="10"/>
      <c r="C158" s="11"/>
      <c r="D158" s="11"/>
      <c r="E158" s="12">
        <f>IF(OR(B158="",C158=""),"",IF(AND(D158&lt;&gt;"",VLOOKUP(B158,'区分の一覧'!$A$2:$E$7,5,FALSE)="はい"),"受講日","交付日"))</f>
      </c>
      <c r="F158" s="13">
        <f>IF(E158="","",IF(E158="受講日",D158,C158))</f>
      </c>
      <c r="G158" s="13">
        <f>IF(F158="","",DATE(YEAR(F158)+IF(F158&gt;DATE(YEAR(F158),4,1),1,0),4,1))</f>
      </c>
      <c r="H158" s="13">
        <f>IF(G158="","",DATE(YEAR(G158)+IF(E158="受講日",VLOOKUP(B158,'区分の一覧'!$A$2:$E$7,4,FALSE),VLOOKUP(B158,'区分の一覧'!$A$2:$E$7,3,FALSE)),3,31))</f>
      </c>
      <c r="I158" s="14">
        <f>IF(H158="","",H158-TODAY())</f>
      </c>
      <c r="J158" s="12">
        <f>IF(H158="","",IF(AND(D158&lt;&gt;"",D158&lt;C158),"日付を確認",IF(I158&lt;0,"期限切れ",IF(I158&lt;=90,"期限が近い",""))))</f>
      </c>
      <c r="K158" s="10"/>
    </row>
    <row r="159" spans="1:11" x14ac:dyDescent="0.25">
      <c r="A159" s="10"/>
      <c r="B159" s="10"/>
      <c r="C159" s="11"/>
      <c r="D159" s="11"/>
      <c r="E159" s="12">
        <f>IF(OR(B159="",C159=""),"",IF(AND(D159&lt;&gt;"",VLOOKUP(B159,'区分の一覧'!$A$2:$E$7,5,FALSE)="はい"),"受講日","交付日"))</f>
      </c>
      <c r="F159" s="13">
        <f>IF(E159="","",IF(E159="受講日",D159,C159))</f>
      </c>
      <c r="G159" s="13">
        <f>IF(F159="","",DATE(YEAR(F159)+IF(F159&gt;DATE(YEAR(F159),4,1),1,0),4,1))</f>
      </c>
      <c r="H159" s="13">
        <f>IF(G159="","",DATE(YEAR(G159)+IF(E159="受講日",VLOOKUP(B159,'区分の一覧'!$A$2:$E$7,4,FALSE),VLOOKUP(B159,'区分の一覧'!$A$2:$E$7,3,FALSE)),3,31))</f>
      </c>
      <c r="I159" s="14">
        <f>IF(H159="","",H159-TODAY())</f>
      </c>
      <c r="J159" s="12">
        <f>IF(H159="","",IF(AND(D159&lt;&gt;"",D159&lt;C159),"日付を確認",IF(I159&lt;0,"期限切れ",IF(I159&lt;=90,"期限が近い",""))))</f>
      </c>
      <c r="K159" s="10"/>
    </row>
    <row r="160" spans="1:11" x14ac:dyDescent="0.25">
      <c r="A160" s="10"/>
      <c r="B160" s="10"/>
      <c r="C160" s="11"/>
      <c r="D160" s="11"/>
      <c r="E160" s="12">
        <f>IF(OR(B160="",C160=""),"",IF(AND(D160&lt;&gt;"",VLOOKUP(B160,'区分の一覧'!$A$2:$E$7,5,FALSE)="はい"),"受講日","交付日"))</f>
      </c>
      <c r="F160" s="13">
        <f>IF(E160="","",IF(E160="受講日",D160,C160))</f>
      </c>
      <c r="G160" s="13">
        <f>IF(F160="","",DATE(YEAR(F160)+IF(F160&gt;DATE(YEAR(F160),4,1),1,0),4,1))</f>
      </c>
      <c r="H160" s="13">
        <f>IF(G160="","",DATE(YEAR(G160)+IF(E160="受講日",VLOOKUP(B160,'区分の一覧'!$A$2:$E$7,4,FALSE),VLOOKUP(B160,'区分の一覧'!$A$2:$E$7,3,FALSE)),3,31))</f>
      </c>
      <c r="I160" s="14">
        <f>IF(H160="","",H160-TODAY())</f>
      </c>
      <c r="J160" s="12">
        <f>IF(H160="","",IF(AND(D160&lt;&gt;"",D160&lt;C160),"日付を確認",IF(I160&lt;0,"期限切れ",IF(I160&lt;=90,"期限が近い",""))))</f>
      </c>
      <c r="K160" s="10"/>
    </row>
    <row r="161" spans="1:11" x14ac:dyDescent="0.25">
      <c r="A161" s="10"/>
      <c r="B161" s="10"/>
      <c r="C161" s="11"/>
      <c r="D161" s="11"/>
      <c r="E161" s="12">
        <f>IF(OR(B161="",C161=""),"",IF(AND(D161&lt;&gt;"",VLOOKUP(B161,'区分の一覧'!$A$2:$E$7,5,FALSE)="はい"),"受講日","交付日"))</f>
      </c>
      <c r="F161" s="13">
        <f>IF(E161="","",IF(E161="受講日",D161,C161))</f>
      </c>
      <c r="G161" s="13">
        <f>IF(F161="","",DATE(YEAR(F161)+IF(F161&gt;DATE(YEAR(F161),4,1),1,0),4,1))</f>
      </c>
      <c r="H161" s="13">
        <f>IF(G161="","",DATE(YEAR(G161)+IF(E161="受講日",VLOOKUP(B161,'区分の一覧'!$A$2:$E$7,4,FALSE),VLOOKUP(B161,'区分の一覧'!$A$2:$E$7,3,FALSE)),3,31))</f>
      </c>
      <c r="I161" s="14">
        <f>IF(H161="","",H161-TODAY())</f>
      </c>
      <c r="J161" s="12">
        <f>IF(H161="","",IF(AND(D161&lt;&gt;"",D161&lt;C161),"日付を確認",IF(I161&lt;0,"期限切れ",IF(I161&lt;=90,"期限が近い",""))))</f>
      </c>
      <c r="K161" s="10"/>
    </row>
    <row r="162" spans="1:11" x14ac:dyDescent="0.25">
      <c r="A162" s="10"/>
      <c r="B162" s="10"/>
      <c r="C162" s="11"/>
      <c r="D162" s="11"/>
      <c r="E162" s="12">
        <f>IF(OR(B162="",C162=""),"",IF(AND(D162&lt;&gt;"",VLOOKUP(B162,'区分の一覧'!$A$2:$E$7,5,FALSE)="はい"),"受講日","交付日"))</f>
      </c>
      <c r="F162" s="13">
        <f>IF(E162="","",IF(E162="受講日",D162,C162))</f>
      </c>
      <c r="G162" s="13">
        <f>IF(F162="","",DATE(YEAR(F162)+IF(F162&gt;DATE(YEAR(F162),4,1),1,0),4,1))</f>
      </c>
      <c r="H162" s="13">
        <f>IF(G162="","",DATE(YEAR(G162)+IF(E162="受講日",VLOOKUP(B162,'区分の一覧'!$A$2:$E$7,4,FALSE),VLOOKUP(B162,'区分の一覧'!$A$2:$E$7,3,FALSE)),3,31))</f>
      </c>
      <c r="I162" s="14">
        <f>IF(H162="","",H162-TODAY())</f>
      </c>
      <c r="J162" s="12">
        <f>IF(H162="","",IF(AND(D162&lt;&gt;"",D162&lt;C162),"日付を確認",IF(I162&lt;0,"期限切れ",IF(I162&lt;=90,"期限が近い",""))))</f>
      </c>
      <c r="K162" s="10"/>
    </row>
    <row r="163" spans="1:11" x14ac:dyDescent="0.25">
      <c r="A163" s="10"/>
      <c r="B163" s="10"/>
      <c r="C163" s="11"/>
      <c r="D163" s="11"/>
      <c r="E163" s="12">
        <f>IF(OR(B163="",C163=""),"",IF(AND(D163&lt;&gt;"",VLOOKUP(B163,'区分の一覧'!$A$2:$E$7,5,FALSE)="はい"),"受講日","交付日"))</f>
      </c>
      <c r="F163" s="13">
        <f>IF(E163="","",IF(E163="受講日",D163,C163))</f>
      </c>
      <c r="G163" s="13">
        <f>IF(F163="","",DATE(YEAR(F163)+IF(F163&gt;DATE(YEAR(F163),4,1),1,0),4,1))</f>
      </c>
      <c r="H163" s="13">
        <f>IF(G163="","",DATE(YEAR(G163)+IF(E163="受講日",VLOOKUP(B163,'区分の一覧'!$A$2:$E$7,4,FALSE),VLOOKUP(B163,'区分の一覧'!$A$2:$E$7,3,FALSE)),3,31))</f>
      </c>
      <c r="I163" s="14">
        <f>IF(H163="","",H163-TODAY())</f>
      </c>
      <c r="J163" s="12">
        <f>IF(H163="","",IF(AND(D163&lt;&gt;"",D163&lt;C163),"日付を確認",IF(I163&lt;0,"期限切れ",IF(I163&lt;=90,"期限が近い",""))))</f>
      </c>
      <c r="K163" s="10"/>
    </row>
    <row r="164" spans="1:11" x14ac:dyDescent="0.25">
      <c r="A164" s="10"/>
      <c r="B164" s="10"/>
      <c r="C164" s="11"/>
      <c r="D164" s="11"/>
      <c r="E164" s="12">
        <f>IF(OR(B164="",C164=""),"",IF(AND(D164&lt;&gt;"",VLOOKUP(B164,'区分の一覧'!$A$2:$E$7,5,FALSE)="はい"),"受講日","交付日"))</f>
      </c>
      <c r="F164" s="13">
        <f>IF(E164="","",IF(E164="受講日",D164,C164))</f>
      </c>
      <c r="G164" s="13">
        <f>IF(F164="","",DATE(YEAR(F164)+IF(F164&gt;DATE(YEAR(F164),4,1),1,0),4,1))</f>
      </c>
      <c r="H164" s="13">
        <f>IF(G164="","",DATE(YEAR(G164)+IF(E164="受講日",VLOOKUP(B164,'区分の一覧'!$A$2:$E$7,4,FALSE),VLOOKUP(B164,'区分の一覧'!$A$2:$E$7,3,FALSE)),3,31))</f>
      </c>
      <c r="I164" s="14">
        <f>IF(H164="","",H164-TODAY())</f>
      </c>
      <c r="J164" s="12">
        <f>IF(H164="","",IF(AND(D164&lt;&gt;"",D164&lt;C164),"日付を確認",IF(I164&lt;0,"期限切れ",IF(I164&lt;=90,"期限が近い",""))))</f>
      </c>
      <c r="K164" s="10"/>
    </row>
    <row r="165" spans="1:11" x14ac:dyDescent="0.25">
      <c r="A165" s="10"/>
      <c r="B165" s="10"/>
      <c r="C165" s="11"/>
      <c r="D165" s="11"/>
      <c r="E165" s="12">
        <f>IF(OR(B165="",C165=""),"",IF(AND(D165&lt;&gt;"",VLOOKUP(B165,'区分の一覧'!$A$2:$E$7,5,FALSE)="はい"),"受講日","交付日"))</f>
      </c>
      <c r="F165" s="13">
        <f>IF(E165="","",IF(E165="受講日",D165,C165))</f>
      </c>
      <c r="G165" s="13">
        <f>IF(F165="","",DATE(YEAR(F165)+IF(F165&gt;DATE(YEAR(F165),4,1),1,0),4,1))</f>
      </c>
      <c r="H165" s="13">
        <f>IF(G165="","",DATE(YEAR(G165)+IF(E165="受講日",VLOOKUP(B165,'区分の一覧'!$A$2:$E$7,4,FALSE),VLOOKUP(B165,'区分の一覧'!$A$2:$E$7,3,FALSE)),3,31))</f>
      </c>
      <c r="I165" s="14">
        <f>IF(H165="","",H165-TODAY())</f>
      </c>
      <c r="J165" s="12">
        <f>IF(H165="","",IF(AND(D165&lt;&gt;"",D165&lt;C165),"日付を確認",IF(I165&lt;0,"期限切れ",IF(I165&lt;=90,"期限が近い",""))))</f>
      </c>
      <c r="K165" s="10"/>
    </row>
    <row r="166" spans="1:11" x14ac:dyDescent="0.25">
      <c r="A166" s="10"/>
      <c r="B166" s="10"/>
      <c r="C166" s="11"/>
      <c r="D166" s="11"/>
      <c r="E166" s="12">
        <f>IF(OR(B166="",C166=""),"",IF(AND(D166&lt;&gt;"",VLOOKUP(B166,'区分の一覧'!$A$2:$E$7,5,FALSE)="はい"),"受講日","交付日"))</f>
      </c>
      <c r="F166" s="13">
        <f>IF(E166="","",IF(E166="受講日",D166,C166))</f>
      </c>
      <c r="G166" s="13">
        <f>IF(F166="","",DATE(YEAR(F166)+IF(F166&gt;DATE(YEAR(F166),4,1),1,0),4,1))</f>
      </c>
      <c r="H166" s="13">
        <f>IF(G166="","",DATE(YEAR(G166)+IF(E166="受講日",VLOOKUP(B166,'区分の一覧'!$A$2:$E$7,4,FALSE),VLOOKUP(B166,'区分の一覧'!$A$2:$E$7,3,FALSE)),3,31))</f>
      </c>
      <c r="I166" s="14">
        <f>IF(H166="","",H166-TODAY())</f>
      </c>
      <c r="J166" s="12">
        <f>IF(H166="","",IF(AND(D166&lt;&gt;"",D166&lt;C166),"日付を確認",IF(I166&lt;0,"期限切れ",IF(I166&lt;=90,"期限が近い",""))))</f>
      </c>
      <c r="K166" s="10"/>
    </row>
    <row r="167" spans="1:11" x14ac:dyDescent="0.25">
      <c r="A167" s="10"/>
      <c r="B167" s="10"/>
      <c r="C167" s="11"/>
      <c r="D167" s="11"/>
      <c r="E167" s="12">
        <f>IF(OR(B167="",C167=""),"",IF(AND(D167&lt;&gt;"",VLOOKUP(B167,'区分の一覧'!$A$2:$E$7,5,FALSE)="はい"),"受講日","交付日"))</f>
      </c>
      <c r="F167" s="13">
        <f>IF(E167="","",IF(E167="受講日",D167,C167))</f>
      </c>
      <c r="G167" s="13">
        <f>IF(F167="","",DATE(YEAR(F167)+IF(F167&gt;DATE(YEAR(F167),4,1),1,0),4,1))</f>
      </c>
      <c r="H167" s="13">
        <f>IF(G167="","",DATE(YEAR(G167)+IF(E167="受講日",VLOOKUP(B167,'区分の一覧'!$A$2:$E$7,4,FALSE),VLOOKUP(B167,'区分の一覧'!$A$2:$E$7,3,FALSE)),3,31))</f>
      </c>
      <c r="I167" s="14">
        <f>IF(H167="","",H167-TODAY())</f>
      </c>
      <c r="J167" s="12">
        <f>IF(H167="","",IF(AND(D167&lt;&gt;"",D167&lt;C167),"日付を確認",IF(I167&lt;0,"期限切れ",IF(I167&lt;=90,"期限が近い",""))))</f>
      </c>
      <c r="K167" s="10"/>
    </row>
    <row r="168" spans="1:11" x14ac:dyDescent="0.25">
      <c r="A168" s="10"/>
      <c r="B168" s="10"/>
      <c r="C168" s="11"/>
      <c r="D168" s="11"/>
      <c r="E168" s="12">
        <f>IF(OR(B168="",C168=""),"",IF(AND(D168&lt;&gt;"",VLOOKUP(B168,'区分の一覧'!$A$2:$E$7,5,FALSE)="はい"),"受講日","交付日"))</f>
      </c>
      <c r="F168" s="13">
        <f>IF(E168="","",IF(E168="受講日",D168,C168))</f>
      </c>
      <c r="G168" s="13">
        <f>IF(F168="","",DATE(YEAR(F168)+IF(F168&gt;DATE(YEAR(F168),4,1),1,0),4,1))</f>
      </c>
      <c r="H168" s="13">
        <f>IF(G168="","",DATE(YEAR(G168)+IF(E168="受講日",VLOOKUP(B168,'区分の一覧'!$A$2:$E$7,4,FALSE),VLOOKUP(B168,'区分の一覧'!$A$2:$E$7,3,FALSE)),3,31))</f>
      </c>
      <c r="I168" s="14">
        <f>IF(H168="","",H168-TODAY())</f>
      </c>
      <c r="J168" s="12">
        <f>IF(H168="","",IF(AND(D168&lt;&gt;"",D168&lt;C168),"日付を確認",IF(I168&lt;0,"期限切れ",IF(I168&lt;=90,"期限が近い",""))))</f>
      </c>
      <c r="K168" s="10"/>
    </row>
    <row r="169" spans="1:11" x14ac:dyDescent="0.25">
      <c r="A169" s="10"/>
      <c r="B169" s="10"/>
      <c r="C169" s="11"/>
      <c r="D169" s="11"/>
      <c r="E169" s="12">
        <f>IF(OR(B169="",C169=""),"",IF(AND(D169&lt;&gt;"",VLOOKUP(B169,'区分の一覧'!$A$2:$E$7,5,FALSE)="はい"),"受講日","交付日"))</f>
      </c>
      <c r="F169" s="13">
        <f>IF(E169="","",IF(E169="受講日",D169,C169))</f>
      </c>
      <c r="G169" s="13">
        <f>IF(F169="","",DATE(YEAR(F169)+IF(F169&gt;DATE(YEAR(F169),4,1),1,0),4,1))</f>
      </c>
      <c r="H169" s="13">
        <f>IF(G169="","",DATE(YEAR(G169)+IF(E169="受講日",VLOOKUP(B169,'区分の一覧'!$A$2:$E$7,4,FALSE),VLOOKUP(B169,'区分の一覧'!$A$2:$E$7,3,FALSE)),3,31))</f>
      </c>
      <c r="I169" s="14">
        <f>IF(H169="","",H169-TODAY())</f>
      </c>
      <c r="J169" s="12">
        <f>IF(H169="","",IF(AND(D169&lt;&gt;"",D169&lt;C169),"日付を確認",IF(I169&lt;0,"期限切れ",IF(I169&lt;=90,"期限が近い",""))))</f>
      </c>
      <c r="K169" s="10"/>
    </row>
    <row r="170" spans="1:11" x14ac:dyDescent="0.25">
      <c r="A170" s="10"/>
      <c r="B170" s="10"/>
      <c r="C170" s="11"/>
      <c r="D170" s="11"/>
      <c r="E170" s="12">
        <f>IF(OR(B170="",C170=""),"",IF(AND(D170&lt;&gt;"",VLOOKUP(B170,'区分の一覧'!$A$2:$E$7,5,FALSE)="はい"),"受講日","交付日"))</f>
      </c>
      <c r="F170" s="13">
        <f>IF(E170="","",IF(E170="受講日",D170,C170))</f>
      </c>
      <c r="G170" s="13">
        <f>IF(F170="","",DATE(YEAR(F170)+IF(F170&gt;DATE(YEAR(F170),4,1),1,0),4,1))</f>
      </c>
      <c r="H170" s="13">
        <f>IF(G170="","",DATE(YEAR(G170)+IF(E170="受講日",VLOOKUP(B170,'区分の一覧'!$A$2:$E$7,4,FALSE),VLOOKUP(B170,'区分の一覧'!$A$2:$E$7,3,FALSE)),3,31))</f>
      </c>
      <c r="I170" s="14">
        <f>IF(H170="","",H170-TODAY())</f>
      </c>
      <c r="J170" s="12">
        <f>IF(H170="","",IF(AND(D170&lt;&gt;"",D170&lt;C170),"日付を確認",IF(I170&lt;0,"期限切れ",IF(I170&lt;=90,"期限が近い",""))))</f>
      </c>
      <c r="K170" s="10"/>
    </row>
    <row r="171" spans="1:11" x14ac:dyDescent="0.25">
      <c r="A171" s="10"/>
      <c r="B171" s="10"/>
      <c r="C171" s="11"/>
      <c r="D171" s="11"/>
      <c r="E171" s="12">
        <f>IF(OR(B171="",C171=""),"",IF(AND(D171&lt;&gt;"",VLOOKUP(B171,'区分の一覧'!$A$2:$E$7,5,FALSE)="はい"),"受講日","交付日"))</f>
      </c>
      <c r="F171" s="13">
        <f>IF(E171="","",IF(E171="受講日",D171,C171))</f>
      </c>
      <c r="G171" s="13">
        <f>IF(F171="","",DATE(YEAR(F171)+IF(F171&gt;DATE(YEAR(F171),4,1),1,0),4,1))</f>
      </c>
      <c r="H171" s="13">
        <f>IF(G171="","",DATE(YEAR(G171)+IF(E171="受講日",VLOOKUP(B171,'区分の一覧'!$A$2:$E$7,4,FALSE),VLOOKUP(B171,'区分の一覧'!$A$2:$E$7,3,FALSE)),3,31))</f>
      </c>
      <c r="I171" s="14">
        <f>IF(H171="","",H171-TODAY())</f>
      </c>
      <c r="J171" s="12">
        <f>IF(H171="","",IF(AND(D171&lt;&gt;"",D171&lt;C171),"日付を確認",IF(I171&lt;0,"期限切れ",IF(I171&lt;=90,"期限が近い",""))))</f>
      </c>
      <c r="K171" s="10"/>
    </row>
    <row r="172" spans="1:11" x14ac:dyDescent="0.25">
      <c r="A172" s="10"/>
      <c r="B172" s="10"/>
      <c r="C172" s="11"/>
      <c r="D172" s="11"/>
      <c r="E172" s="12">
        <f>IF(OR(B172="",C172=""),"",IF(AND(D172&lt;&gt;"",VLOOKUP(B172,'区分の一覧'!$A$2:$E$7,5,FALSE)="はい"),"受講日","交付日"))</f>
      </c>
      <c r="F172" s="13">
        <f>IF(E172="","",IF(E172="受講日",D172,C172))</f>
      </c>
      <c r="G172" s="13">
        <f>IF(F172="","",DATE(YEAR(F172)+IF(F172&gt;DATE(YEAR(F172),4,1),1,0),4,1))</f>
      </c>
      <c r="H172" s="13">
        <f>IF(G172="","",DATE(YEAR(G172)+IF(E172="受講日",VLOOKUP(B172,'区分の一覧'!$A$2:$E$7,4,FALSE),VLOOKUP(B172,'区分の一覧'!$A$2:$E$7,3,FALSE)),3,31))</f>
      </c>
      <c r="I172" s="14">
        <f>IF(H172="","",H172-TODAY())</f>
      </c>
      <c r="J172" s="12">
        <f>IF(H172="","",IF(AND(D172&lt;&gt;"",D172&lt;C172),"日付を確認",IF(I172&lt;0,"期限切れ",IF(I172&lt;=90,"期限が近い",""))))</f>
      </c>
      <c r="K172" s="10"/>
    </row>
    <row r="173" spans="1:11" x14ac:dyDescent="0.25">
      <c r="A173" s="10"/>
      <c r="B173" s="10"/>
      <c r="C173" s="11"/>
      <c r="D173" s="11"/>
      <c r="E173" s="12">
        <f>IF(OR(B173="",C173=""),"",IF(AND(D173&lt;&gt;"",VLOOKUP(B173,'区分の一覧'!$A$2:$E$7,5,FALSE)="はい"),"受講日","交付日"))</f>
      </c>
      <c r="F173" s="13">
        <f>IF(E173="","",IF(E173="受講日",D173,C173))</f>
      </c>
      <c r="G173" s="13">
        <f>IF(F173="","",DATE(YEAR(F173)+IF(F173&gt;DATE(YEAR(F173),4,1),1,0),4,1))</f>
      </c>
      <c r="H173" s="13">
        <f>IF(G173="","",DATE(YEAR(G173)+IF(E173="受講日",VLOOKUP(B173,'区分の一覧'!$A$2:$E$7,4,FALSE),VLOOKUP(B173,'区分の一覧'!$A$2:$E$7,3,FALSE)),3,31))</f>
      </c>
      <c r="I173" s="14">
        <f>IF(H173="","",H173-TODAY())</f>
      </c>
      <c r="J173" s="12">
        <f>IF(H173="","",IF(AND(D173&lt;&gt;"",D173&lt;C173),"日付を確認",IF(I173&lt;0,"期限切れ",IF(I173&lt;=90,"期限が近い",""))))</f>
      </c>
      <c r="K173" s="10"/>
    </row>
    <row r="174" spans="1:11" x14ac:dyDescent="0.25">
      <c r="A174" s="10"/>
      <c r="B174" s="10"/>
      <c r="C174" s="11"/>
      <c r="D174" s="11"/>
      <c r="E174" s="12">
        <f>IF(OR(B174="",C174=""),"",IF(AND(D174&lt;&gt;"",VLOOKUP(B174,'区分の一覧'!$A$2:$E$7,5,FALSE)="はい"),"受講日","交付日"))</f>
      </c>
      <c r="F174" s="13">
        <f>IF(E174="","",IF(E174="受講日",D174,C174))</f>
      </c>
      <c r="G174" s="13">
        <f>IF(F174="","",DATE(YEAR(F174)+IF(F174&gt;DATE(YEAR(F174),4,1),1,0),4,1))</f>
      </c>
      <c r="H174" s="13">
        <f>IF(G174="","",DATE(YEAR(G174)+IF(E174="受講日",VLOOKUP(B174,'区分の一覧'!$A$2:$E$7,4,FALSE),VLOOKUP(B174,'区分の一覧'!$A$2:$E$7,3,FALSE)),3,31))</f>
      </c>
      <c r="I174" s="14">
        <f>IF(H174="","",H174-TODAY())</f>
      </c>
      <c r="J174" s="12">
        <f>IF(H174="","",IF(AND(D174&lt;&gt;"",D174&lt;C174),"日付を確認",IF(I174&lt;0,"期限切れ",IF(I174&lt;=90,"期限が近い",""))))</f>
      </c>
      <c r="K174" s="10"/>
    </row>
    <row r="175" spans="1:11" x14ac:dyDescent="0.25">
      <c r="A175" s="10"/>
      <c r="B175" s="10"/>
      <c r="C175" s="11"/>
      <c r="D175" s="11"/>
      <c r="E175" s="12">
        <f>IF(OR(B175="",C175=""),"",IF(AND(D175&lt;&gt;"",VLOOKUP(B175,'区分の一覧'!$A$2:$E$7,5,FALSE)="はい"),"受講日","交付日"))</f>
      </c>
      <c r="F175" s="13">
        <f>IF(E175="","",IF(E175="受講日",D175,C175))</f>
      </c>
      <c r="G175" s="13">
        <f>IF(F175="","",DATE(YEAR(F175)+IF(F175&gt;DATE(YEAR(F175),4,1),1,0),4,1))</f>
      </c>
      <c r="H175" s="13">
        <f>IF(G175="","",DATE(YEAR(G175)+IF(E175="受講日",VLOOKUP(B175,'区分の一覧'!$A$2:$E$7,4,FALSE),VLOOKUP(B175,'区分の一覧'!$A$2:$E$7,3,FALSE)),3,31))</f>
      </c>
      <c r="I175" s="14">
        <f>IF(H175="","",H175-TODAY())</f>
      </c>
      <c r="J175" s="12">
        <f>IF(H175="","",IF(AND(D175&lt;&gt;"",D175&lt;C175),"日付を確認",IF(I175&lt;0,"期限切れ",IF(I175&lt;=90,"期限が近い",""))))</f>
      </c>
      <c r="K175" s="10"/>
    </row>
    <row r="176" spans="1:11" x14ac:dyDescent="0.25">
      <c r="A176" s="10"/>
      <c r="B176" s="10"/>
      <c r="C176" s="11"/>
      <c r="D176" s="11"/>
      <c r="E176" s="12">
        <f>IF(OR(B176="",C176=""),"",IF(AND(D176&lt;&gt;"",VLOOKUP(B176,'区分の一覧'!$A$2:$E$7,5,FALSE)="はい"),"受講日","交付日"))</f>
      </c>
      <c r="F176" s="13">
        <f>IF(E176="","",IF(E176="受講日",D176,C176))</f>
      </c>
      <c r="G176" s="13">
        <f>IF(F176="","",DATE(YEAR(F176)+IF(F176&gt;DATE(YEAR(F176),4,1),1,0),4,1))</f>
      </c>
      <c r="H176" s="13">
        <f>IF(G176="","",DATE(YEAR(G176)+IF(E176="受講日",VLOOKUP(B176,'区分の一覧'!$A$2:$E$7,4,FALSE),VLOOKUP(B176,'区分の一覧'!$A$2:$E$7,3,FALSE)),3,31))</f>
      </c>
      <c r="I176" s="14">
        <f>IF(H176="","",H176-TODAY())</f>
      </c>
      <c r="J176" s="12">
        <f>IF(H176="","",IF(AND(D176&lt;&gt;"",D176&lt;C176),"日付を確認",IF(I176&lt;0,"期限切れ",IF(I176&lt;=90,"期限が近い",""))))</f>
      </c>
      <c r="K176" s="10"/>
    </row>
    <row r="177" spans="1:11" x14ac:dyDescent="0.25">
      <c r="A177" s="10"/>
      <c r="B177" s="10"/>
      <c r="C177" s="11"/>
      <c r="D177" s="11"/>
      <c r="E177" s="12">
        <f>IF(OR(B177="",C177=""),"",IF(AND(D177&lt;&gt;"",VLOOKUP(B177,'区分の一覧'!$A$2:$E$7,5,FALSE)="はい"),"受講日","交付日"))</f>
      </c>
      <c r="F177" s="13">
        <f>IF(E177="","",IF(E177="受講日",D177,C177))</f>
      </c>
      <c r="G177" s="13">
        <f>IF(F177="","",DATE(YEAR(F177)+IF(F177&gt;DATE(YEAR(F177),4,1),1,0),4,1))</f>
      </c>
      <c r="H177" s="13">
        <f>IF(G177="","",DATE(YEAR(G177)+IF(E177="受講日",VLOOKUP(B177,'区分の一覧'!$A$2:$E$7,4,FALSE),VLOOKUP(B177,'区分の一覧'!$A$2:$E$7,3,FALSE)),3,31))</f>
      </c>
      <c r="I177" s="14">
        <f>IF(H177="","",H177-TODAY())</f>
      </c>
      <c r="J177" s="12">
        <f>IF(H177="","",IF(AND(D177&lt;&gt;"",D177&lt;C177),"日付を確認",IF(I177&lt;0,"期限切れ",IF(I177&lt;=90,"期限が近い",""))))</f>
      </c>
      <c r="K177" s="10"/>
    </row>
    <row r="178" spans="1:11" x14ac:dyDescent="0.25">
      <c r="A178" s="10"/>
      <c r="B178" s="10"/>
      <c r="C178" s="11"/>
      <c r="D178" s="11"/>
      <c r="E178" s="12">
        <f>IF(OR(B178="",C178=""),"",IF(AND(D178&lt;&gt;"",VLOOKUP(B178,'区分の一覧'!$A$2:$E$7,5,FALSE)="はい"),"受講日","交付日"))</f>
      </c>
      <c r="F178" s="13">
        <f>IF(E178="","",IF(E178="受講日",D178,C178))</f>
      </c>
      <c r="G178" s="13">
        <f>IF(F178="","",DATE(YEAR(F178)+IF(F178&gt;DATE(YEAR(F178),4,1),1,0),4,1))</f>
      </c>
      <c r="H178" s="13">
        <f>IF(G178="","",DATE(YEAR(G178)+IF(E178="受講日",VLOOKUP(B178,'区分の一覧'!$A$2:$E$7,4,FALSE),VLOOKUP(B178,'区分の一覧'!$A$2:$E$7,3,FALSE)),3,31))</f>
      </c>
      <c r="I178" s="14">
        <f>IF(H178="","",H178-TODAY())</f>
      </c>
      <c r="J178" s="12">
        <f>IF(H178="","",IF(AND(D178&lt;&gt;"",D178&lt;C178),"日付を確認",IF(I178&lt;0,"期限切れ",IF(I178&lt;=90,"期限が近い",""))))</f>
      </c>
      <c r="K178" s="10"/>
    </row>
    <row r="179" spans="1:11" x14ac:dyDescent="0.25">
      <c r="A179" s="10"/>
      <c r="B179" s="10"/>
      <c r="C179" s="11"/>
      <c r="D179" s="11"/>
      <c r="E179" s="12">
        <f>IF(OR(B179="",C179=""),"",IF(AND(D179&lt;&gt;"",VLOOKUP(B179,'区分の一覧'!$A$2:$E$7,5,FALSE)="はい"),"受講日","交付日"))</f>
      </c>
      <c r="F179" s="13">
        <f>IF(E179="","",IF(E179="受講日",D179,C179))</f>
      </c>
      <c r="G179" s="13">
        <f>IF(F179="","",DATE(YEAR(F179)+IF(F179&gt;DATE(YEAR(F179),4,1),1,0),4,1))</f>
      </c>
      <c r="H179" s="13">
        <f>IF(G179="","",DATE(YEAR(G179)+IF(E179="受講日",VLOOKUP(B179,'区分の一覧'!$A$2:$E$7,4,FALSE),VLOOKUP(B179,'区分の一覧'!$A$2:$E$7,3,FALSE)),3,31))</f>
      </c>
      <c r="I179" s="14">
        <f>IF(H179="","",H179-TODAY())</f>
      </c>
      <c r="J179" s="12">
        <f>IF(H179="","",IF(AND(D179&lt;&gt;"",D179&lt;C179),"日付を確認",IF(I179&lt;0,"期限切れ",IF(I179&lt;=90,"期限が近い",""))))</f>
      </c>
      <c r="K179" s="10"/>
    </row>
    <row r="180" spans="1:11" x14ac:dyDescent="0.25">
      <c r="A180" s="10"/>
      <c r="B180" s="10"/>
      <c r="C180" s="11"/>
      <c r="D180" s="11"/>
      <c r="E180" s="12">
        <f>IF(OR(B180="",C180=""),"",IF(AND(D180&lt;&gt;"",VLOOKUP(B180,'区分の一覧'!$A$2:$E$7,5,FALSE)="はい"),"受講日","交付日"))</f>
      </c>
      <c r="F180" s="13">
        <f>IF(E180="","",IF(E180="受講日",D180,C180))</f>
      </c>
      <c r="G180" s="13">
        <f>IF(F180="","",DATE(YEAR(F180)+IF(F180&gt;DATE(YEAR(F180),4,1),1,0),4,1))</f>
      </c>
      <c r="H180" s="13">
        <f>IF(G180="","",DATE(YEAR(G180)+IF(E180="受講日",VLOOKUP(B180,'区分の一覧'!$A$2:$E$7,4,FALSE),VLOOKUP(B180,'区分の一覧'!$A$2:$E$7,3,FALSE)),3,31))</f>
      </c>
      <c r="I180" s="14">
        <f>IF(H180="","",H180-TODAY())</f>
      </c>
      <c r="J180" s="12">
        <f>IF(H180="","",IF(AND(D180&lt;&gt;"",D180&lt;C180),"日付を確認",IF(I180&lt;0,"期限切れ",IF(I180&lt;=90,"期限が近い",""))))</f>
      </c>
      <c r="K180" s="10"/>
    </row>
    <row r="181" spans="1:11" x14ac:dyDescent="0.25">
      <c r="A181" s="10"/>
      <c r="B181" s="10"/>
      <c r="C181" s="11"/>
      <c r="D181" s="11"/>
      <c r="E181" s="12">
        <f>IF(OR(B181="",C181=""),"",IF(AND(D181&lt;&gt;"",VLOOKUP(B181,'区分の一覧'!$A$2:$E$7,5,FALSE)="はい"),"受講日","交付日"))</f>
      </c>
      <c r="F181" s="13">
        <f>IF(E181="","",IF(E181="受講日",D181,C181))</f>
      </c>
      <c r="G181" s="13">
        <f>IF(F181="","",DATE(YEAR(F181)+IF(F181&gt;DATE(YEAR(F181),4,1),1,0),4,1))</f>
      </c>
      <c r="H181" s="13">
        <f>IF(G181="","",DATE(YEAR(G181)+IF(E181="受講日",VLOOKUP(B181,'区分の一覧'!$A$2:$E$7,4,FALSE),VLOOKUP(B181,'区分の一覧'!$A$2:$E$7,3,FALSE)),3,31))</f>
      </c>
      <c r="I181" s="14">
        <f>IF(H181="","",H181-TODAY())</f>
      </c>
      <c r="J181" s="12">
        <f>IF(H181="","",IF(AND(D181&lt;&gt;"",D181&lt;C181),"日付を確認",IF(I181&lt;0,"期限切れ",IF(I181&lt;=90,"期限が近い",""))))</f>
      </c>
      <c r="K181" s="10"/>
    </row>
    <row r="182" spans="1:11" x14ac:dyDescent="0.25">
      <c r="A182" s="10"/>
      <c r="B182" s="10"/>
      <c r="C182" s="11"/>
      <c r="D182" s="11"/>
      <c r="E182" s="12">
        <f>IF(OR(B182="",C182=""),"",IF(AND(D182&lt;&gt;"",VLOOKUP(B182,'区分の一覧'!$A$2:$E$7,5,FALSE)="はい"),"受講日","交付日"))</f>
      </c>
      <c r="F182" s="13">
        <f>IF(E182="","",IF(E182="受講日",D182,C182))</f>
      </c>
      <c r="G182" s="13">
        <f>IF(F182="","",DATE(YEAR(F182)+IF(F182&gt;DATE(YEAR(F182),4,1),1,0),4,1))</f>
      </c>
      <c r="H182" s="13">
        <f>IF(G182="","",DATE(YEAR(G182)+IF(E182="受講日",VLOOKUP(B182,'区分の一覧'!$A$2:$E$7,4,FALSE),VLOOKUP(B182,'区分の一覧'!$A$2:$E$7,3,FALSE)),3,31))</f>
      </c>
      <c r="I182" s="14">
        <f>IF(H182="","",H182-TODAY())</f>
      </c>
      <c r="J182" s="12">
        <f>IF(H182="","",IF(AND(D182&lt;&gt;"",D182&lt;C182),"日付を確認",IF(I182&lt;0,"期限切れ",IF(I182&lt;=90,"期限が近い",""))))</f>
      </c>
      <c r="K182" s="10"/>
    </row>
    <row r="183" spans="1:11" x14ac:dyDescent="0.25">
      <c r="A183" s="10"/>
      <c r="B183" s="10"/>
      <c r="C183" s="11"/>
      <c r="D183" s="11"/>
      <c r="E183" s="12">
        <f>IF(OR(B183="",C183=""),"",IF(AND(D183&lt;&gt;"",VLOOKUP(B183,'区分の一覧'!$A$2:$E$7,5,FALSE)="はい"),"受講日","交付日"))</f>
      </c>
      <c r="F183" s="13">
        <f>IF(E183="","",IF(E183="受講日",D183,C183))</f>
      </c>
      <c r="G183" s="13">
        <f>IF(F183="","",DATE(YEAR(F183)+IF(F183&gt;DATE(YEAR(F183),4,1),1,0),4,1))</f>
      </c>
      <c r="H183" s="13">
        <f>IF(G183="","",DATE(YEAR(G183)+IF(E183="受講日",VLOOKUP(B183,'区分の一覧'!$A$2:$E$7,4,FALSE),VLOOKUP(B183,'区分の一覧'!$A$2:$E$7,3,FALSE)),3,31))</f>
      </c>
      <c r="I183" s="14">
        <f>IF(H183="","",H183-TODAY())</f>
      </c>
      <c r="J183" s="12">
        <f>IF(H183="","",IF(AND(D183&lt;&gt;"",D183&lt;C183),"日付を確認",IF(I183&lt;0,"期限切れ",IF(I183&lt;=90,"期限が近い",""))))</f>
      </c>
      <c r="K183" s="10"/>
    </row>
    <row r="184" spans="1:11" x14ac:dyDescent="0.25">
      <c r="A184" s="10"/>
      <c r="B184" s="10"/>
      <c r="C184" s="11"/>
      <c r="D184" s="11"/>
      <c r="E184" s="12">
        <f>IF(OR(B184="",C184=""),"",IF(AND(D184&lt;&gt;"",VLOOKUP(B184,'区分の一覧'!$A$2:$E$7,5,FALSE)="はい"),"受講日","交付日"))</f>
      </c>
      <c r="F184" s="13">
        <f>IF(E184="","",IF(E184="受講日",D184,C184))</f>
      </c>
      <c r="G184" s="13">
        <f>IF(F184="","",DATE(YEAR(F184)+IF(F184&gt;DATE(YEAR(F184),4,1),1,0),4,1))</f>
      </c>
      <c r="H184" s="13">
        <f>IF(G184="","",DATE(YEAR(G184)+IF(E184="受講日",VLOOKUP(B184,'区分の一覧'!$A$2:$E$7,4,FALSE),VLOOKUP(B184,'区分の一覧'!$A$2:$E$7,3,FALSE)),3,31))</f>
      </c>
      <c r="I184" s="14">
        <f>IF(H184="","",H184-TODAY())</f>
      </c>
      <c r="J184" s="12">
        <f>IF(H184="","",IF(AND(D184&lt;&gt;"",D184&lt;C184),"日付を確認",IF(I184&lt;0,"期限切れ",IF(I184&lt;=90,"期限が近い",""))))</f>
      </c>
      <c r="K184" s="10"/>
    </row>
    <row r="185" spans="1:11" x14ac:dyDescent="0.25">
      <c r="A185" s="10"/>
      <c r="B185" s="10"/>
      <c r="C185" s="11"/>
      <c r="D185" s="11"/>
      <c r="E185" s="12">
        <f>IF(OR(B185="",C185=""),"",IF(AND(D185&lt;&gt;"",VLOOKUP(B185,'区分の一覧'!$A$2:$E$7,5,FALSE)="はい"),"受講日","交付日"))</f>
      </c>
      <c r="F185" s="13">
        <f>IF(E185="","",IF(E185="受講日",D185,C185))</f>
      </c>
      <c r="G185" s="13">
        <f>IF(F185="","",DATE(YEAR(F185)+IF(F185&gt;DATE(YEAR(F185),4,1),1,0),4,1))</f>
      </c>
      <c r="H185" s="13">
        <f>IF(G185="","",DATE(YEAR(G185)+IF(E185="受講日",VLOOKUP(B185,'区分の一覧'!$A$2:$E$7,4,FALSE),VLOOKUP(B185,'区分の一覧'!$A$2:$E$7,3,FALSE)),3,31))</f>
      </c>
      <c r="I185" s="14">
        <f>IF(H185="","",H185-TODAY())</f>
      </c>
      <c r="J185" s="12">
        <f>IF(H185="","",IF(AND(D185&lt;&gt;"",D185&lt;C185),"日付を確認",IF(I185&lt;0,"期限切れ",IF(I185&lt;=90,"期限が近い",""))))</f>
      </c>
      <c r="K185" s="10"/>
    </row>
    <row r="186" spans="1:11" x14ac:dyDescent="0.25">
      <c r="A186" s="10"/>
      <c r="B186" s="10"/>
      <c r="C186" s="11"/>
      <c r="D186" s="11"/>
      <c r="E186" s="12">
        <f>IF(OR(B186="",C186=""),"",IF(AND(D186&lt;&gt;"",VLOOKUP(B186,'区分の一覧'!$A$2:$E$7,5,FALSE)="はい"),"受講日","交付日"))</f>
      </c>
      <c r="F186" s="13">
        <f>IF(E186="","",IF(E186="受講日",D186,C186))</f>
      </c>
      <c r="G186" s="13">
        <f>IF(F186="","",DATE(YEAR(F186)+IF(F186&gt;DATE(YEAR(F186),4,1),1,0),4,1))</f>
      </c>
      <c r="H186" s="13">
        <f>IF(G186="","",DATE(YEAR(G186)+IF(E186="受講日",VLOOKUP(B186,'区分の一覧'!$A$2:$E$7,4,FALSE),VLOOKUP(B186,'区分の一覧'!$A$2:$E$7,3,FALSE)),3,31))</f>
      </c>
      <c r="I186" s="14">
        <f>IF(H186="","",H186-TODAY())</f>
      </c>
      <c r="J186" s="12">
        <f>IF(H186="","",IF(AND(D186&lt;&gt;"",D186&lt;C186),"日付を確認",IF(I186&lt;0,"期限切れ",IF(I186&lt;=90,"期限が近い",""))))</f>
      </c>
      <c r="K186" s="10"/>
    </row>
    <row r="187" spans="1:11" x14ac:dyDescent="0.25">
      <c r="A187" s="10"/>
      <c r="B187" s="10"/>
      <c r="C187" s="11"/>
      <c r="D187" s="11"/>
      <c r="E187" s="12">
        <f>IF(OR(B187="",C187=""),"",IF(AND(D187&lt;&gt;"",VLOOKUP(B187,'区分の一覧'!$A$2:$E$7,5,FALSE)="はい"),"受講日","交付日"))</f>
      </c>
      <c r="F187" s="13">
        <f>IF(E187="","",IF(E187="受講日",D187,C187))</f>
      </c>
      <c r="G187" s="13">
        <f>IF(F187="","",DATE(YEAR(F187)+IF(F187&gt;DATE(YEAR(F187),4,1),1,0),4,1))</f>
      </c>
      <c r="H187" s="13">
        <f>IF(G187="","",DATE(YEAR(G187)+IF(E187="受講日",VLOOKUP(B187,'区分の一覧'!$A$2:$E$7,4,FALSE),VLOOKUP(B187,'区分の一覧'!$A$2:$E$7,3,FALSE)),3,31))</f>
      </c>
      <c r="I187" s="14">
        <f>IF(H187="","",H187-TODAY())</f>
      </c>
      <c r="J187" s="12">
        <f>IF(H187="","",IF(AND(D187&lt;&gt;"",D187&lt;C187),"日付を確認",IF(I187&lt;0,"期限切れ",IF(I187&lt;=90,"期限が近い",""))))</f>
      </c>
      <c r="K187" s="10"/>
    </row>
    <row r="188" spans="1:11" x14ac:dyDescent="0.25">
      <c r="A188" s="10"/>
      <c r="B188" s="10"/>
      <c r="C188" s="11"/>
      <c r="D188" s="11"/>
      <c r="E188" s="12">
        <f>IF(OR(B188="",C188=""),"",IF(AND(D188&lt;&gt;"",VLOOKUP(B188,'区分の一覧'!$A$2:$E$7,5,FALSE)="はい"),"受講日","交付日"))</f>
      </c>
      <c r="F188" s="13">
        <f>IF(E188="","",IF(E188="受講日",D188,C188))</f>
      </c>
      <c r="G188" s="13">
        <f>IF(F188="","",DATE(YEAR(F188)+IF(F188&gt;DATE(YEAR(F188),4,1),1,0),4,1))</f>
      </c>
      <c r="H188" s="13">
        <f>IF(G188="","",DATE(YEAR(G188)+IF(E188="受講日",VLOOKUP(B188,'区分の一覧'!$A$2:$E$7,4,FALSE),VLOOKUP(B188,'区分の一覧'!$A$2:$E$7,3,FALSE)),3,31))</f>
      </c>
      <c r="I188" s="14">
        <f>IF(H188="","",H188-TODAY())</f>
      </c>
      <c r="J188" s="12">
        <f>IF(H188="","",IF(AND(D188&lt;&gt;"",D188&lt;C188),"日付を確認",IF(I188&lt;0,"期限切れ",IF(I188&lt;=90,"期限が近い",""))))</f>
      </c>
      <c r="K188" s="10"/>
    </row>
    <row r="189" spans="1:11" x14ac:dyDescent="0.25">
      <c r="A189" s="10"/>
      <c r="B189" s="10"/>
      <c r="C189" s="11"/>
      <c r="D189" s="11"/>
      <c r="E189" s="12">
        <f>IF(OR(B189="",C189=""),"",IF(AND(D189&lt;&gt;"",VLOOKUP(B189,'区分の一覧'!$A$2:$E$7,5,FALSE)="はい"),"受講日","交付日"))</f>
      </c>
      <c r="F189" s="13">
        <f>IF(E189="","",IF(E189="受講日",D189,C189))</f>
      </c>
      <c r="G189" s="13">
        <f>IF(F189="","",DATE(YEAR(F189)+IF(F189&gt;DATE(YEAR(F189),4,1),1,0),4,1))</f>
      </c>
      <c r="H189" s="13">
        <f>IF(G189="","",DATE(YEAR(G189)+IF(E189="受講日",VLOOKUP(B189,'区分の一覧'!$A$2:$E$7,4,FALSE),VLOOKUP(B189,'区分の一覧'!$A$2:$E$7,3,FALSE)),3,31))</f>
      </c>
      <c r="I189" s="14">
        <f>IF(H189="","",H189-TODAY())</f>
      </c>
      <c r="J189" s="12">
        <f>IF(H189="","",IF(AND(D189&lt;&gt;"",D189&lt;C189),"日付を確認",IF(I189&lt;0,"期限切れ",IF(I189&lt;=90,"期限が近い",""))))</f>
      </c>
      <c r="K189" s="10"/>
    </row>
    <row r="190" spans="1:11" x14ac:dyDescent="0.25">
      <c r="A190" s="10"/>
      <c r="B190" s="10"/>
      <c r="C190" s="11"/>
      <c r="D190" s="11"/>
      <c r="E190" s="12">
        <f>IF(OR(B190="",C190=""),"",IF(AND(D190&lt;&gt;"",VLOOKUP(B190,'区分の一覧'!$A$2:$E$7,5,FALSE)="はい"),"受講日","交付日"))</f>
      </c>
      <c r="F190" s="13">
        <f>IF(E190="","",IF(E190="受講日",D190,C190))</f>
      </c>
      <c r="G190" s="13">
        <f>IF(F190="","",DATE(YEAR(F190)+IF(F190&gt;DATE(YEAR(F190),4,1),1,0),4,1))</f>
      </c>
      <c r="H190" s="13">
        <f>IF(G190="","",DATE(YEAR(G190)+IF(E190="受講日",VLOOKUP(B190,'区分の一覧'!$A$2:$E$7,4,FALSE),VLOOKUP(B190,'区分の一覧'!$A$2:$E$7,3,FALSE)),3,31))</f>
      </c>
      <c r="I190" s="14">
        <f>IF(H190="","",H190-TODAY())</f>
      </c>
      <c r="J190" s="12">
        <f>IF(H190="","",IF(AND(D190&lt;&gt;"",D190&lt;C190),"日付を確認",IF(I190&lt;0,"期限切れ",IF(I190&lt;=90,"期限が近い",""))))</f>
      </c>
      <c r="K190" s="10"/>
    </row>
    <row r="191" spans="1:11" x14ac:dyDescent="0.25">
      <c r="A191" s="10"/>
      <c r="B191" s="10"/>
      <c r="C191" s="11"/>
      <c r="D191" s="11"/>
      <c r="E191" s="12">
        <f>IF(OR(B191="",C191=""),"",IF(AND(D191&lt;&gt;"",VLOOKUP(B191,'区分の一覧'!$A$2:$E$7,5,FALSE)="はい"),"受講日","交付日"))</f>
      </c>
      <c r="F191" s="13">
        <f>IF(E191="","",IF(E191="受講日",D191,C191))</f>
      </c>
      <c r="G191" s="13">
        <f>IF(F191="","",DATE(YEAR(F191)+IF(F191&gt;DATE(YEAR(F191),4,1),1,0),4,1))</f>
      </c>
      <c r="H191" s="13">
        <f>IF(G191="","",DATE(YEAR(G191)+IF(E191="受講日",VLOOKUP(B191,'区分の一覧'!$A$2:$E$7,4,FALSE),VLOOKUP(B191,'区分の一覧'!$A$2:$E$7,3,FALSE)),3,31))</f>
      </c>
      <c r="I191" s="14">
        <f>IF(H191="","",H191-TODAY())</f>
      </c>
      <c r="J191" s="12">
        <f>IF(H191="","",IF(AND(D191&lt;&gt;"",D191&lt;C191),"日付を確認",IF(I191&lt;0,"期限切れ",IF(I191&lt;=90,"期限が近い",""))))</f>
      </c>
      <c r="K191" s="10"/>
    </row>
    <row r="192" spans="1:11" x14ac:dyDescent="0.25">
      <c r="A192" s="10"/>
      <c r="B192" s="10"/>
      <c r="C192" s="11"/>
      <c r="D192" s="11"/>
      <c r="E192" s="12">
        <f>IF(OR(B192="",C192=""),"",IF(AND(D192&lt;&gt;"",VLOOKUP(B192,'区分の一覧'!$A$2:$E$7,5,FALSE)="はい"),"受講日","交付日"))</f>
      </c>
      <c r="F192" s="13">
        <f>IF(E192="","",IF(E192="受講日",D192,C192))</f>
      </c>
      <c r="G192" s="13">
        <f>IF(F192="","",DATE(YEAR(F192)+IF(F192&gt;DATE(YEAR(F192),4,1),1,0),4,1))</f>
      </c>
      <c r="H192" s="13">
        <f>IF(G192="","",DATE(YEAR(G192)+IF(E192="受講日",VLOOKUP(B192,'区分の一覧'!$A$2:$E$7,4,FALSE),VLOOKUP(B192,'区分の一覧'!$A$2:$E$7,3,FALSE)),3,31))</f>
      </c>
      <c r="I192" s="14">
        <f>IF(H192="","",H192-TODAY())</f>
      </c>
      <c r="J192" s="12">
        <f>IF(H192="","",IF(AND(D192&lt;&gt;"",D192&lt;C192),"日付を確認",IF(I192&lt;0,"期限切れ",IF(I192&lt;=90,"期限が近い",""))))</f>
      </c>
      <c r="K192" s="10"/>
    </row>
    <row r="193" spans="1:11" x14ac:dyDescent="0.25">
      <c r="A193" s="10"/>
      <c r="B193" s="10"/>
      <c r="C193" s="11"/>
      <c r="D193" s="11"/>
      <c r="E193" s="12">
        <f>IF(OR(B193="",C193=""),"",IF(AND(D193&lt;&gt;"",VLOOKUP(B193,'区分の一覧'!$A$2:$E$7,5,FALSE)="はい"),"受講日","交付日"))</f>
      </c>
      <c r="F193" s="13">
        <f>IF(E193="","",IF(E193="受講日",D193,C193))</f>
      </c>
      <c r="G193" s="13">
        <f>IF(F193="","",DATE(YEAR(F193)+IF(F193&gt;DATE(YEAR(F193),4,1),1,0),4,1))</f>
      </c>
      <c r="H193" s="13">
        <f>IF(G193="","",DATE(YEAR(G193)+IF(E193="受講日",VLOOKUP(B193,'区分の一覧'!$A$2:$E$7,4,FALSE),VLOOKUP(B193,'区分の一覧'!$A$2:$E$7,3,FALSE)),3,31))</f>
      </c>
      <c r="I193" s="14">
        <f>IF(H193="","",H193-TODAY())</f>
      </c>
      <c r="J193" s="12">
        <f>IF(H193="","",IF(AND(D193&lt;&gt;"",D193&lt;C193),"日付を確認",IF(I193&lt;0,"期限切れ",IF(I193&lt;=90,"期限が近い",""))))</f>
      </c>
      <c r="K193" s="10"/>
    </row>
    <row r="194" spans="1:11" x14ac:dyDescent="0.25">
      <c r="A194" s="10"/>
      <c r="B194" s="10"/>
      <c r="C194" s="11"/>
      <c r="D194" s="11"/>
      <c r="E194" s="12">
        <f>IF(OR(B194="",C194=""),"",IF(AND(D194&lt;&gt;"",VLOOKUP(B194,'区分の一覧'!$A$2:$E$7,5,FALSE)="はい"),"受講日","交付日"))</f>
      </c>
      <c r="F194" s="13">
        <f>IF(E194="","",IF(E194="受講日",D194,C194))</f>
      </c>
      <c r="G194" s="13">
        <f>IF(F194="","",DATE(YEAR(F194)+IF(F194&gt;DATE(YEAR(F194),4,1),1,0),4,1))</f>
      </c>
      <c r="H194" s="13">
        <f>IF(G194="","",DATE(YEAR(G194)+IF(E194="受講日",VLOOKUP(B194,'区分の一覧'!$A$2:$E$7,4,FALSE),VLOOKUP(B194,'区分の一覧'!$A$2:$E$7,3,FALSE)),3,31))</f>
      </c>
      <c r="I194" s="14">
        <f>IF(H194="","",H194-TODAY())</f>
      </c>
      <c r="J194" s="12">
        <f>IF(H194="","",IF(AND(D194&lt;&gt;"",D194&lt;C194),"日付を確認",IF(I194&lt;0,"期限切れ",IF(I194&lt;=90,"期限が近い",""))))</f>
      </c>
      <c r="K194" s="10"/>
    </row>
    <row r="195" spans="1:11" x14ac:dyDescent="0.25">
      <c r="A195" s="10"/>
      <c r="B195" s="10"/>
      <c r="C195" s="11"/>
      <c r="D195" s="11"/>
      <c r="E195" s="12">
        <f>IF(OR(B195="",C195=""),"",IF(AND(D195&lt;&gt;"",VLOOKUP(B195,'区分の一覧'!$A$2:$E$7,5,FALSE)="はい"),"受講日","交付日"))</f>
      </c>
      <c r="F195" s="13">
        <f>IF(E195="","",IF(E195="受講日",D195,C195))</f>
      </c>
      <c r="G195" s="13">
        <f>IF(F195="","",DATE(YEAR(F195)+IF(F195&gt;DATE(YEAR(F195),4,1),1,0),4,1))</f>
      </c>
      <c r="H195" s="13">
        <f>IF(G195="","",DATE(YEAR(G195)+IF(E195="受講日",VLOOKUP(B195,'区分の一覧'!$A$2:$E$7,4,FALSE),VLOOKUP(B195,'区分の一覧'!$A$2:$E$7,3,FALSE)),3,31))</f>
      </c>
      <c r="I195" s="14">
        <f>IF(H195="","",H195-TODAY())</f>
      </c>
      <c r="J195" s="12">
        <f>IF(H195="","",IF(AND(D195&lt;&gt;"",D195&lt;C195),"日付を確認",IF(I195&lt;0,"期限切れ",IF(I195&lt;=90,"期限が近い",""))))</f>
      </c>
      <c r="K195" s="10"/>
    </row>
    <row r="196" spans="1:11" x14ac:dyDescent="0.25">
      <c r="A196" s="10"/>
      <c r="B196" s="10"/>
      <c r="C196" s="11"/>
      <c r="D196" s="11"/>
      <c r="E196" s="12">
        <f>IF(OR(B196="",C196=""),"",IF(AND(D196&lt;&gt;"",VLOOKUP(B196,'区分の一覧'!$A$2:$E$7,5,FALSE)="はい"),"受講日","交付日"))</f>
      </c>
      <c r="F196" s="13">
        <f>IF(E196="","",IF(E196="受講日",D196,C196))</f>
      </c>
      <c r="G196" s="13">
        <f>IF(F196="","",DATE(YEAR(F196)+IF(F196&gt;DATE(YEAR(F196),4,1),1,0),4,1))</f>
      </c>
      <c r="H196" s="13">
        <f>IF(G196="","",DATE(YEAR(G196)+IF(E196="受講日",VLOOKUP(B196,'区分の一覧'!$A$2:$E$7,4,FALSE),VLOOKUP(B196,'区分の一覧'!$A$2:$E$7,3,FALSE)),3,31))</f>
      </c>
      <c r="I196" s="14">
        <f>IF(H196="","",H196-TODAY())</f>
      </c>
      <c r="J196" s="12">
        <f>IF(H196="","",IF(AND(D196&lt;&gt;"",D196&lt;C196),"日付を確認",IF(I196&lt;0,"期限切れ",IF(I196&lt;=90,"期限が近い",""))))</f>
      </c>
      <c r="K196" s="10"/>
    </row>
    <row r="197" spans="1:11" x14ac:dyDescent="0.25">
      <c r="A197" s="10"/>
      <c r="B197" s="10"/>
      <c r="C197" s="11"/>
      <c r="D197" s="11"/>
      <c r="E197" s="12">
        <f>IF(OR(B197="",C197=""),"",IF(AND(D197&lt;&gt;"",VLOOKUP(B197,'区分の一覧'!$A$2:$E$7,5,FALSE)="はい"),"受講日","交付日"))</f>
      </c>
      <c r="F197" s="13">
        <f>IF(E197="","",IF(E197="受講日",D197,C197))</f>
      </c>
      <c r="G197" s="13">
        <f>IF(F197="","",DATE(YEAR(F197)+IF(F197&gt;DATE(YEAR(F197),4,1),1,0),4,1))</f>
      </c>
      <c r="H197" s="13">
        <f>IF(G197="","",DATE(YEAR(G197)+IF(E197="受講日",VLOOKUP(B197,'区分の一覧'!$A$2:$E$7,4,FALSE),VLOOKUP(B197,'区分の一覧'!$A$2:$E$7,3,FALSE)),3,31))</f>
      </c>
      <c r="I197" s="14">
        <f>IF(H197="","",H197-TODAY())</f>
      </c>
      <c r="J197" s="12">
        <f>IF(H197="","",IF(AND(D197&lt;&gt;"",D197&lt;C197),"日付を確認",IF(I197&lt;0,"期限切れ",IF(I197&lt;=90,"期限が近い",""))))</f>
      </c>
      <c r="K197" s="10"/>
    </row>
    <row r="198" spans="1:11" x14ac:dyDescent="0.25">
      <c r="A198" s="10"/>
      <c r="B198" s="10"/>
      <c r="C198" s="11"/>
      <c r="D198" s="11"/>
      <c r="E198" s="12">
        <f>IF(OR(B198="",C198=""),"",IF(AND(D198&lt;&gt;"",VLOOKUP(B198,'区分の一覧'!$A$2:$E$7,5,FALSE)="はい"),"受講日","交付日"))</f>
      </c>
      <c r="F198" s="13">
        <f>IF(E198="","",IF(E198="受講日",D198,C198))</f>
      </c>
      <c r="G198" s="13">
        <f>IF(F198="","",DATE(YEAR(F198)+IF(F198&gt;DATE(YEAR(F198),4,1),1,0),4,1))</f>
      </c>
      <c r="H198" s="13">
        <f>IF(G198="","",DATE(YEAR(G198)+IF(E198="受講日",VLOOKUP(B198,'区分の一覧'!$A$2:$E$7,4,FALSE),VLOOKUP(B198,'区分の一覧'!$A$2:$E$7,3,FALSE)),3,31))</f>
      </c>
      <c r="I198" s="14">
        <f>IF(H198="","",H198-TODAY())</f>
      </c>
      <c r="J198" s="12">
        <f>IF(H198="","",IF(AND(D198&lt;&gt;"",D198&lt;C198),"日付を確認",IF(I198&lt;0,"期限切れ",IF(I198&lt;=90,"期限が近い",""))))</f>
      </c>
      <c r="K198" s="10"/>
    </row>
    <row r="199" spans="1:11" x14ac:dyDescent="0.25">
      <c r="A199" s="10"/>
      <c r="B199" s="10"/>
      <c r="C199" s="11"/>
      <c r="D199" s="11"/>
      <c r="E199" s="12">
        <f>IF(OR(B199="",C199=""),"",IF(AND(D199&lt;&gt;"",VLOOKUP(B199,'区分の一覧'!$A$2:$E$7,5,FALSE)="はい"),"受講日","交付日"))</f>
      </c>
      <c r="F199" s="13">
        <f>IF(E199="","",IF(E199="受講日",D199,C199))</f>
      </c>
      <c r="G199" s="13">
        <f>IF(F199="","",DATE(YEAR(F199)+IF(F199&gt;DATE(YEAR(F199),4,1),1,0),4,1))</f>
      </c>
      <c r="H199" s="13">
        <f>IF(G199="","",DATE(YEAR(G199)+IF(E199="受講日",VLOOKUP(B199,'区分の一覧'!$A$2:$E$7,4,FALSE),VLOOKUP(B199,'区分の一覧'!$A$2:$E$7,3,FALSE)),3,31))</f>
      </c>
      <c r="I199" s="14">
        <f>IF(H199="","",H199-TODAY())</f>
      </c>
      <c r="J199" s="12">
        <f>IF(H199="","",IF(AND(D199&lt;&gt;"",D199&lt;C199),"日付を確認",IF(I199&lt;0,"期限切れ",IF(I199&lt;=90,"期限が近い",""))))</f>
      </c>
      <c r="K199" s="10"/>
    </row>
    <row r="200" spans="1:11" x14ac:dyDescent="0.25">
      <c r="A200" s="10"/>
      <c r="B200" s="10"/>
      <c r="C200" s="11"/>
      <c r="D200" s="11"/>
      <c r="E200" s="12">
        <f>IF(OR(B200="",C200=""),"",IF(AND(D200&lt;&gt;"",VLOOKUP(B200,'区分の一覧'!$A$2:$E$7,5,FALSE)="はい"),"受講日","交付日"))</f>
      </c>
      <c r="F200" s="13">
        <f>IF(E200="","",IF(E200="受講日",D200,C200))</f>
      </c>
      <c r="G200" s="13">
        <f>IF(F200="","",DATE(YEAR(F200)+IF(F200&gt;DATE(YEAR(F200),4,1),1,0),4,1))</f>
      </c>
      <c r="H200" s="13">
        <f>IF(G200="","",DATE(YEAR(G200)+IF(E200="受講日",VLOOKUP(B200,'区分の一覧'!$A$2:$E$7,4,FALSE),VLOOKUP(B200,'区分の一覧'!$A$2:$E$7,3,FALSE)),3,31))</f>
      </c>
      <c r="I200" s="14">
        <f>IF(H200="","",H200-TODAY())</f>
      </c>
      <c r="J200" s="12">
        <f>IF(H200="","",IF(AND(D200&lt;&gt;"",D200&lt;C200),"日付を確認",IF(I200&lt;0,"期限切れ",IF(I200&lt;=90,"期限が近い",""))))</f>
      </c>
      <c r="K200" s="10"/>
    </row>
    <row r="201" spans="1:11" x14ac:dyDescent="0.25">
      <c r="A201" s="10"/>
      <c r="B201" s="10"/>
      <c r="C201" s="11"/>
      <c r="D201" s="11"/>
      <c r="E201" s="12">
        <f>IF(OR(B201="",C201=""),"",IF(AND(D201&lt;&gt;"",VLOOKUP(B201,'区分の一覧'!$A$2:$E$7,5,FALSE)="はい"),"受講日","交付日"))</f>
      </c>
      <c r="F201" s="13">
        <f>IF(E201="","",IF(E201="受講日",D201,C201))</f>
      </c>
      <c r="G201" s="13">
        <f>IF(F201="","",DATE(YEAR(F201)+IF(F201&gt;DATE(YEAR(F201),4,1),1,0),4,1))</f>
      </c>
      <c r="H201" s="13">
        <f>IF(G201="","",DATE(YEAR(G201)+IF(E201="受講日",VLOOKUP(B201,'区分の一覧'!$A$2:$E$7,4,FALSE),VLOOKUP(B201,'区分の一覧'!$A$2:$E$7,3,FALSE)),3,31))</f>
      </c>
      <c r="I201" s="14">
        <f>IF(H201="","",H201-TODAY())</f>
      </c>
      <c r="J201" s="12">
        <f>IF(H201="","",IF(AND(D201&lt;&gt;"",D201&lt;C201),"日付を確認",IF(I201&lt;0,"期限切れ",IF(I201&lt;=90,"期限が近い",""))))</f>
      </c>
      <c r="K201" s="10"/>
    </row>
    <row r="202" spans="1:11" x14ac:dyDescent="0.25">
      <c r="A202" s="10"/>
      <c r="B202" s="10"/>
      <c r="C202" s="11"/>
      <c r="D202" s="11"/>
      <c r="E202" s="12">
        <f>IF(OR(B202="",C202=""),"",IF(AND(D202&lt;&gt;"",VLOOKUP(B202,'区分の一覧'!$A$2:$E$7,5,FALSE)="はい"),"受講日","交付日"))</f>
      </c>
      <c r="F202" s="13">
        <f>IF(E202="","",IF(E202="受講日",D202,C202))</f>
      </c>
      <c r="G202" s="13">
        <f>IF(F202="","",DATE(YEAR(F202)+IF(F202&gt;DATE(YEAR(F202),4,1),1,0),4,1))</f>
      </c>
      <c r="H202" s="13">
        <f>IF(G202="","",DATE(YEAR(G202)+IF(E202="受講日",VLOOKUP(B202,'区分の一覧'!$A$2:$E$7,4,FALSE),VLOOKUP(B202,'区分の一覧'!$A$2:$E$7,3,FALSE)),3,31))</f>
      </c>
      <c r="I202" s="14">
        <f>IF(H202="","",H202-TODAY())</f>
      </c>
      <c r="J202" s="12">
        <f>IF(H202="","",IF(AND(D202&lt;&gt;"",D202&lt;C202),"日付を確認",IF(I202&lt;0,"期限切れ",IF(I202&lt;=90,"期限が近い",""))))</f>
      </c>
      <c r="K202" s="10"/>
    </row>
    <row r="203" spans="1:11" x14ac:dyDescent="0.25">
      <c r="A203" s="10"/>
      <c r="B203" s="10"/>
      <c r="C203" s="11"/>
      <c r="D203" s="11"/>
      <c r="E203" s="12">
        <f>IF(OR(B203="",C203=""),"",IF(AND(D203&lt;&gt;"",VLOOKUP(B203,'区分の一覧'!$A$2:$E$7,5,FALSE)="はい"),"受講日","交付日"))</f>
      </c>
      <c r="F203" s="13">
        <f>IF(E203="","",IF(E203="受講日",D203,C203))</f>
      </c>
      <c r="G203" s="13">
        <f>IF(F203="","",DATE(YEAR(F203)+IF(F203&gt;DATE(YEAR(F203),4,1),1,0),4,1))</f>
      </c>
      <c r="H203" s="13">
        <f>IF(G203="","",DATE(YEAR(G203)+IF(E203="受講日",VLOOKUP(B203,'区分の一覧'!$A$2:$E$7,4,FALSE),VLOOKUP(B203,'区分の一覧'!$A$2:$E$7,3,FALSE)),3,31))</f>
      </c>
      <c r="I203" s="14">
        <f>IF(H203="","",H203-TODAY())</f>
      </c>
      <c r="J203" s="12">
        <f>IF(H203="","",IF(AND(D203&lt;&gt;"",D203&lt;C203),"日付を確認",IF(I203&lt;0,"期限切れ",IF(I203&lt;=90,"期限が近い",""))))</f>
      </c>
      <c r="K203" s="10"/>
    </row>
  </sheetData>
  <conditionalFormatting sqref="H3:J203">
    <cfRule type="expression" dxfId="0" priority="1">
      <formula>$J3="期限切れ"</formula>
    </cfRule>
    <cfRule type="expression" dxfId="1" priority="2">
      <formula>$J3="日付を確認"</formula>
    </cfRule>
    <cfRule type="expression" dxfId="2" priority="3">
      <formula>$J3="期限が近い"</formula>
    </cfRule>
  </conditionalFormatting>
  <dataValidations count="2">
    <dataValidation type="list" allowBlank="1" showErrorMessage="1" errorTitle="資格と講習区分" error="一覧から選んでください（区分の一覧のシートにある名前）。" sqref="B3:B203">
      <formula1>'区分の一覧'!$A$2:$A$7</formula1>
    </dataValidation>
    <dataValidation type="date" allowBlank="1" showErrorMessage="1" errorTitle="日付" error="「2021/5/1」のように西暦の日付で入力してください。" sqref="C3:D203">
      <formula1>21916</formula1>
      <formula2>73415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 showGridLines="0"/>
  </sheetViews>
  <sheetFormatPr defaultRowHeight="15" outlineLevelRow="0" outlineLevelCol="0" x14ac:dyDescent="55"/>
  <cols>
    <col min="1" max="1" width="32" customWidth="1"/>
    <col min="2" max="2" width="34" customWidth="1"/>
    <col min="3" max="3" width="11" customWidth="1"/>
    <col min="4" max="4" width="15" customWidth="1"/>
    <col min="5" max="5" width="30" customWidth="1"/>
    <col min="6" max="6" width="28" customWidth="1"/>
  </cols>
  <sheetData>
    <row r="1" spans="1:6" x14ac:dyDescent="0.25">
      <c r="A1" s="15" t="s">
        <v>27</v>
      </c>
      <c r="B1" s="15" t="s">
        <v>40</v>
      </c>
      <c r="C1" s="15" t="s">
        <v>41</v>
      </c>
      <c r="D1" s="15" t="s">
        <v>42</v>
      </c>
      <c r="E1" s="15" t="s">
        <v>43</v>
      </c>
      <c r="F1" s="15" t="s">
        <v>44</v>
      </c>
    </row>
    <row r="2" spans="1:6" x14ac:dyDescent="0.25">
      <c r="A2" s="16" t="s">
        <v>45</v>
      </c>
      <c r="B2" s="16" t="s">
        <v>46</v>
      </c>
      <c r="C2" s="16">
        <v>2</v>
      </c>
      <c r="D2" s="16">
        <v>5</v>
      </c>
      <c r="E2" s="16" t="s">
        <v>47</v>
      </c>
      <c r="F2" s="16" t="s">
        <v>48</v>
      </c>
    </row>
    <row r="3" spans="1:6" x14ac:dyDescent="0.25">
      <c r="A3" s="16" t="s">
        <v>49</v>
      </c>
      <c r="B3" s="16" t="s">
        <v>50</v>
      </c>
      <c r="C3" s="16">
        <v>2</v>
      </c>
      <c r="D3" s="16">
        <v>5</v>
      </c>
      <c r="E3" s="16" t="s">
        <v>47</v>
      </c>
      <c r="F3" s="16" t="s">
        <v>48</v>
      </c>
    </row>
    <row r="4" spans="1:6" x14ac:dyDescent="0.25">
      <c r="A4" s="16" t="s">
        <v>38</v>
      </c>
      <c r="B4" s="16" t="s">
        <v>51</v>
      </c>
      <c r="C4" s="16">
        <v>2</v>
      </c>
      <c r="D4" s="16">
        <v>5</v>
      </c>
      <c r="E4" s="16" t="s">
        <v>47</v>
      </c>
      <c r="F4" s="16" t="s">
        <v>48</v>
      </c>
    </row>
    <row r="5" spans="1:6" x14ac:dyDescent="0.25">
      <c r="A5" s="16" t="s">
        <v>52</v>
      </c>
      <c r="B5" s="16" t="s">
        <v>53</v>
      </c>
      <c r="C5" s="16">
        <v>2</v>
      </c>
      <c r="D5" s="16">
        <v>5</v>
      </c>
      <c r="E5" s="16" t="s">
        <v>47</v>
      </c>
      <c r="F5" s="16" t="s">
        <v>48</v>
      </c>
    </row>
    <row r="6" spans="1:6" x14ac:dyDescent="0.25">
      <c r="A6" s="16" t="s">
        <v>54</v>
      </c>
      <c r="B6" s="16" t="s">
        <v>55</v>
      </c>
      <c r="C6" s="16">
        <v>5</v>
      </c>
      <c r="D6" s="16">
        <v>5</v>
      </c>
      <c r="E6" s="16" t="s">
        <v>56</v>
      </c>
      <c r="F6" s="16" t="s">
        <v>57</v>
      </c>
    </row>
    <row r="7" spans="1:6" x14ac:dyDescent="0.25">
      <c r="A7" s="16" t="s">
        <v>58</v>
      </c>
      <c r="B7" s="16" t="s">
        <v>2</v>
      </c>
      <c r="C7" s="16">
        <v>5</v>
      </c>
      <c r="D7" s="16">
        <v>5</v>
      </c>
      <c r="E7" s="16" t="s">
        <v>56</v>
      </c>
      <c r="F7" s="16" t="s">
        <v>59</v>
      </c>
    </row>
    <row r="9" spans="1:1" x14ac:dyDescent="0.25">
      <c r="A9" s="5" t="s">
        <v>60</v>
      </c>
    </row>
    <row r="10" spans="1:1" x14ac:dyDescent="0.25">
      <c r="A10" s="5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講習期限</vt:lpstr>
      <vt:lpstr>区分の一覧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Abancia</dc:creator>
  <dc:title/>
  <dc:subject/>
  <dc:description/>
  <cp:keywords/>
  <cp:category/>
  <cp:lastModifiedBy>Unknown</cp:lastModifiedBy>
  <dcterms:created xsi:type="dcterms:W3CDTF">2026-10-09T12:54:38Z</dcterms:created>
  <dcterms:modified xsi:type="dcterms:W3CDTF">2026-10-09T12:54:38Z</dcterms:modified>
</cp:coreProperties>
</file>